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FARAY GLAMOUR\Documents\"/>
    </mc:Choice>
  </mc:AlternateContent>
  <xr:revisionPtr revIDLastSave="0" documentId="8_{7D82C76E-8DB0-43C3-B910-8FF401227F77}" xr6:coauthVersionLast="47" xr6:coauthVersionMax="47" xr10:uidLastSave="{00000000-0000-0000-0000-000000000000}"/>
  <bookViews>
    <workbookView showHorizontalScroll="0" showVerticalScroll="0" xWindow="-120" yWindow="-120" windowWidth="20730" windowHeight="11040" firstSheet="1" activeTab="2" xr2:uid="{04E2F42B-B0E7-C14E-A690-B41CAFCE17AF}"/>
  </bookViews>
  <sheets>
    <sheet name="My Dashboard" sheetId="7" r:id="rId1"/>
    <sheet name="amazon" sheetId="1" r:id="rId2"/>
    <sheet name="Amazon Dashboard" sheetId="10" r:id="rId3"/>
    <sheet name="PivotTable" sheetId="4" r:id="rId4"/>
  </sheets>
  <definedNames>
    <definedName name="_xlnm._FilterDatabase" localSheetId="1" hidden="1">amazon!$A$1:$O$1386</definedName>
  </definedNames>
  <calcPr calcId="191029"/>
  <pivotCaches>
    <pivotCache cacheId="0" r:id="rId5"/>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84" i="1" l="1"/>
  <c r="K764" i="1"/>
  <c r="K1212" i="1"/>
  <c r="K1244" i="1"/>
  <c r="K1340" i="1"/>
  <c r="K1372" i="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K737" i="1" s="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J765" i="1"/>
  <c r="K765" i="1" s="1"/>
  <c r="J766" i="1"/>
  <c r="K766" i="1" s="1"/>
  <c r="J767" i="1"/>
  <c r="K767" i="1" s="1"/>
  <c r="J768" i="1"/>
  <c r="K768" i="1" s="1"/>
  <c r="J769" i="1"/>
  <c r="K769" i="1" s="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K801" i="1" s="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948" i="1"/>
  <c r="K948" i="1" s="1"/>
  <c r="J949" i="1"/>
  <c r="K949" i="1" s="1"/>
  <c r="J950" i="1"/>
  <c r="K950" i="1" s="1"/>
  <c r="J951" i="1"/>
  <c r="K951" i="1" s="1"/>
  <c r="J952" i="1"/>
  <c r="K952" i="1" s="1"/>
  <c r="J953" i="1"/>
  <c r="K953" i="1" s="1"/>
  <c r="J954" i="1"/>
  <c r="K954" i="1" s="1"/>
  <c r="J955" i="1"/>
  <c r="K955" i="1" s="1"/>
  <c r="J956" i="1"/>
  <c r="K956" i="1" s="1"/>
  <c r="J957" i="1"/>
  <c r="K957" i="1" s="1"/>
  <c r="J958" i="1"/>
  <c r="K958" i="1" s="1"/>
  <c r="J959" i="1"/>
  <c r="K959" i="1" s="1"/>
  <c r="J960" i="1"/>
  <c r="K960" i="1" s="1"/>
  <c r="J961" i="1"/>
  <c r="K961" i="1" s="1"/>
  <c r="J962" i="1"/>
  <c r="K962" i="1" s="1"/>
  <c r="J963" i="1"/>
  <c r="K963" i="1" s="1"/>
  <c r="J964" i="1"/>
  <c r="K964" i="1" s="1"/>
  <c r="J965" i="1"/>
  <c r="K965" i="1" s="1"/>
  <c r="J966" i="1"/>
  <c r="K966" i="1" s="1"/>
  <c r="J967" i="1"/>
  <c r="K967" i="1" s="1"/>
  <c r="J968" i="1"/>
  <c r="K968" i="1" s="1"/>
  <c r="J969" i="1"/>
  <c r="K969" i="1" s="1"/>
  <c r="J970" i="1"/>
  <c r="K970" i="1" s="1"/>
  <c r="J971" i="1"/>
  <c r="K971" i="1" s="1"/>
  <c r="J972" i="1"/>
  <c r="K972" i="1" s="1"/>
  <c r="J973" i="1"/>
  <c r="K973" i="1" s="1"/>
  <c r="J974" i="1"/>
  <c r="K974" i="1" s="1"/>
  <c r="J975" i="1"/>
  <c r="K975" i="1" s="1"/>
  <c r="J976" i="1"/>
  <c r="K976" i="1" s="1"/>
  <c r="J977" i="1"/>
  <c r="K977" i="1" s="1"/>
  <c r="J978" i="1"/>
  <c r="K978" i="1" s="1"/>
  <c r="J979" i="1"/>
  <c r="K979" i="1" s="1"/>
  <c r="J980" i="1"/>
  <c r="K980" i="1" s="1"/>
  <c r="J981" i="1"/>
  <c r="K981" i="1" s="1"/>
  <c r="J982" i="1"/>
  <c r="K982" i="1" s="1"/>
  <c r="J983" i="1"/>
  <c r="K983" i="1" s="1"/>
  <c r="J984" i="1"/>
  <c r="K984" i="1" s="1"/>
  <c r="J985" i="1"/>
  <c r="K985" i="1" s="1"/>
  <c r="J986" i="1"/>
  <c r="K986" i="1" s="1"/>
  <c r="J987" i="1"/>
  <c r="K987" i="1" s="1"/>
  <c r="J988" i="1"/>
  <c r="K988" i="1" s="1"/>
  <c r="J989" i="1"/>
  <c r="K989" i="1" s="1"/>
  <c r="J990" i="1"/>
  <c r="K990" i="1" s="1"/>
  <c r="J991" i="1"/>
  <c r="K991" i="1" s="1"/>
  <c r="J992" i="1"/>
  <c r="K992" i="1" s="1"/>
  <c r="J993" i="1"/>
  <c r="K993" i="1" s="1"/>
  <c r="J994" i="1"/>
  <c r="K994" i="1" s="1"/>
  <c r="J995" i="1"/>
  <c r="K995" i="1" s="1"/>
  <c r="J996" i="1"/>
  <c r="K996" i="1" s="1"/>
  <c r="J997" i="1"/>
  <c r="K997" i="1" s="1"/>
  <c r="J998" i="1"/>
  <c r="K998" i="1" s="1"/>
  <c r="J999" i="1"/>
  <c r="K999" i="1" s="1"/>
  <c r="J1000" i="1"/>
  <c r="K1000" i="1" s="1"/>
  <c r="J1001" i="1"/>
  <c r="K1001" i="1" s="1"/>
  <c r="J1002" i="1"/>
  <c r="K1002" i="1" s="1"/>
  <c r="J1003" i="1"/>
  <c r="K1003" i="1" s="1"/>
  <c r="J1004" i="1"/>
  <c r="K1004" i="1" s="1"/>
  <c r="J1005" i="1"/>
  <c r="K1005" i="1" s="1"/>
  <c r="J1006" i="1"/>
  <c r="K1006" i="1" s="1"/>
  <c r="J1007" i="1"/>
  <c r="K1007" i="1" s="1"/>
  <c r="J1008" i="1"/>
  <c r="K1008" i="1" s="1"/>
  <c r="J1009" i="1"/>
  <c r="K1009" i="1" s="1"/>
  <c r="J1010" i="1"/>
  <c r="K1010" i="1" s="1"/>
  <c r="J1011" i="1"/>
  <c r="K1011" i="1" s="1"/>
  <c r="J1012" i="1"/>
  <c r="K1012" i="1" s="1"/>
  <c r="J1013" i="1"/>
  <c r="K1013" i="1" s="1"/>
  <c r="J1014" i="1"/>
  <c r="K1014" i="1" s="1"/>
  <c r="J1015" i="1"/>
  <c r="K1015" i="1" s="1"/>
  <c r="J1016" i="1"/>
  <c r="K1016" i="1" s="1"/>
  <c r="J1017" i="1"/>
  <c r="K1017" i="1" s="1"/>
  <c r="J1018" i="1"/>
  <c r="K1018" i="1" s="1"/>
  <c r="J1019" i="1"/>
  <c r="K1019" i="1" s="1"/>
  <c r="J1020" i="1"/>
  <c r="K1020" i="1" s="1"/>
  <c r="J1021" i="1"/>
  <c r="K1021" i="1" s="1"/>
  <c r="J1022" i="1"/>
  <c r="K1022" i="1" s="1"/>
  <c r="J1023" i="1"/>
  <c r="K1023" i="1" s="1"/>
  <c r="J1024" i="1"/>
  <c r="K1024" i="1" s="1"/>
  <c r="J1025" i="1"/>
  <c r="K1025" i="1" s="1"/>
  <c r="J1026" i="1"/>
  <c r="K1026" i="1" s="1"/>
  <c r="J1027" i="1"/>
  <c r="K1027" i="1" s="1"/>
  <c r="J1028" i="1"/>
  <c r="K1028" i="1" s="1"/>
  <c r="J1029" i="1"/>
  <c r="K1029" i="1" s="1"/>
  <c r="J1030" i="1"/>
  <c r="K1030" i="1" s="1"/>
  <c r="J1031" i="1"/>
  <c r="K1031" i="1" s="1"/>
  <c r="J1032" i="1"/>
  <c r="K1032" i="1" s="1"/>
  <c r="J1033" i="1"/>
  <c r="K1033" i="1" s="1"/>
  <c r="J1034" i="1"/>
  <c r="K1034" i="1" s="1"/>
  <c r="J1035" i="1"/>
  <c r="K1035" i="1" s="1"/>
  <c r="J1036" i="1"/>
  <c r="K1036" i="1" s="1"/>
  <c r="J1037" i="1"/>
  <c r="K1037" i="1" s="1"/>
  <c r="J1038" i="1"/>
  <c r="K1038" i="1" s="1"/>
  <c r="J1039" i="1"/>
  <c r="K1039" i="1" s="1"/>
  <c r="J1040" i="1"/>
  <c r="K1040" i="1" s="1"/>
  <c r="J1041" i="1"/>
  <c r="K1041" i="1" s="1"/>
  <c r="J1042" i="1"/>
  <c r="K1042" i="1" s="1"/>
  <c r="J1043" i="1"/>
  <c r="K1043" i="1" s="1"/>
  <c r="J1044" i="1"/>
  <c r="K1044" i="1" s="1"/>
  <c r="J1045" i="1"/>
  <c r="K1045" i="1" s="1"/>
  <c r="J1046" i="1"/>
  <c r="K1046" i="1" s="1"/>
  <c r="J1047" i="1"/>
  <c r="K1047" i="1" s="1"/>
  <c r="J1048" i="1"/>
  <c r="K1048" i="1" s="1"/>
  <c r="J1049" i="1"/>
  <c r="K1049" i="1" s="1"/>
  <c r="J1050" i="1"/>
  <c r="K1050" i="1" s="1"/>
  <c r="J1051" i="1"/>
  <c r="K1051" i="1" s="1"/>
  <c r="J1052" i="1"/>
  <c r="K1052" i="1" s="1"/>
  <c r="J1053" i="1"/>
  <c r="K1053" i="1" s="1"/>
  <c r="J1054" i="1"/>
  <c r="K1054" i="1" s="1"/>
  <c r="J1055" i="1"/>
  <c r="K1055" i="1" s="1"/>
  <c r="J1056" i="1"/>
  <c r="K1056" i="1" s="1"/>
  <c r="J1057" i="1"/>
  <c r="K1057" i="1" s="1"/>
  <c r="J1058" i="1"/>
  <c r="K1058" i="1" s="1"/>
  <c r="J1059" i="1"/>
  <c r="K1059" i="1" s="1"/>
  <c r="J1060" i="1"/>
  <c r="K1060" i="1" s="1"/>
  <c r="J1061" i="1"/>
  <c r="K1061" i="1" s="1"/>
  <c r="J1062" i="1"/>
  <c r="K1062" i="1" s="1"/>
  <c r="J1063" i="1"/>
  <c r="K1063" i="1" s="1"/>
  <c r="J1064" i="1"/>
  <c r="K1064" i="1" s="1"/>
  <c r="J1065" i="1"/>
  <c r="K1065" i="1" s="1"/>
  <c r="J1066" i="1"/>
  <c r="K1066" i="1" s="1"/>
  <c r="J1067" i="1"/>
  <c r="K1067" i="1" s="1"/>
  <c r="J1068" i="1"/>
  <c r="K1068" i="1" s="1"/>
  <c r="J1069" i="1"/>
  <c r="K1069" i="1" s="1"/>
  <c r="J1070" i="1"/>
  <c r="K1070" i="1" s="1"/>
  <c r="J1071" i="1"/>
  <c r="K1071" i="1" s="1"/>
  <c r="J1072" i="1"/>
  <c r="K1072" i="1" s="1"/>
  <c r="J1073" i="1"/>
  <c r="K1073" i="1" s="1"/>
  <c r="J1074" i="1"/>
  <c r="K1074" i="1" s="1"/>
  <c r="J1075" i="1"/>
  <c r="K1075" i="1" s="1"/>
  <c r="J1076" i="1"/>
  <c r="K1076" i="1" s="1"/>
  <c r="J1077" i="1"/>
  <c r="K1077" i="1" s="1"/>
  <c r="J1078" i="1"/>
  <c r="K1078" i="1" s="1"/>
  <c r="J1079" i="1"/>
  <c r="K1079" i="1" s="1"/>
  <c r="J1080" i="1"/>
  <c r="K1080" i="1" s="1"/>
  <c r="J1081" i="1"/>
  <c r="K1081" i="1" s="1"/>
  <c r="J1082" i="1"/>
  <c r="K1082" i="1" s="1"/>
  <c r="J1083" i="1"/>
  <c r="K1083" i="1" s="1"/>
  <c r="J1084" i="1"/>
  <c r="K1084" i="1" s="1"/>
  <c r="J1085" i="1"/>
  <c r="K1085" i="1" s="1"/>
  <c r="J1086" i="1"/>
  <c r="K1086" i="1" s="1"/>
  <c r="J1087" i="1"/>
  <c r="K1087" i="1" s="1"/>
  <c r="J1088" i="1"/>
  <c r="K1088" i="1" s="1"/>
  <c r="J1089" i="1"/>
  <c r="K1089" i="1" s="1"/>
  <c r="J1090" i="1"/>
  <c r="K1090" i="1" s="1"/>
  <c r="J1091" i="1"/>
  <c r="K1091" i="1" s="1"/>
  <c r="J1092" i="1"/>
  <c r="K1092" i="1" s="1"/>
  <c r="J1093" i="1"/>
  <c r="K1093" i="1" s="1"/>
  <c r="J1094" i="1"/>
  <c r="K1094" i="1" s="1"/>
  <c r="J1095" i="1"/>
  <c r="K1095" i="1" s="1"/>
  <c r="J1096" i="1"/>
  <c r="K1096" i="1" s="1"/>
  <c r="J1097" i="1"/>
  <c r="K1097" i="1" s="1"/>
  <c r="J1098" i="1"/>
  <c r="K1098" i="1" s="1"/>
  <c r="J1099" i="1"/>
  <c r="K1099" i="1" s="1"/>
  <c r="J1100" i="1"/>
  <c r="K1100" i="1" s="1"/>
  <c r="J1101" i="1"/>
  <c r="K1101" i="1" s="1"/>
  <c r="J1102" i="1"/>
  <c r="K1102" i="1" s="1"/>
  <c r="J1103" i="1"/>
  <c r="K1103" i="1" s="1"/>
  <c r="J1104" i="1"/>
  <c r="K1104" i="1" s="1"/>
  <c r="J1105" i="1"/>
  <c r="K1105" i="1" s="1"/>
  <c r="J1106" i="1"/>
  <c r="K1106" i="1" s="1"/>
  <c r="J1107" i="1"/>
  <c r="K1107" i="1" s="1"/>
  <c r="J1108" i="1"/>
  <c r="K1108" i="1" s="1"/>
  <c r="J1109" i="1"/>
  <c r="K1109" i="1" s="1"/>
  <c r="J1110" i="1"/>
  <c r="K1110" i="1" s="1"/>
  <c r="J1111" i="1"/>
  <c r="K1111" i="1" s="1"/>
  <c r="J1112" i="1"/>
  <c r="K1112" i="1" s="1"/>
  <c r="J1113" i="1"/>
  <c r="K1113" i="1" s="1"/>
  <c r="J1114" i="1"/>
  <c r="K1114" i="1" s="1"/>
  <c r="J1115" i="1"/>
  <c r="K1115" i="1" s="1"/>
  <c r="J1116" i="1"/>
  <c r="K1116" i="1" s="1"/>
  <c r="J1117" i="1"/>
  <c r="K1117" i="1" s="1"/>
  <c r="J1118" i="1"/>
  <c r="K1118" i="1" s="1"/>
  <c r="J1119" i="1"/>
  <c r="K1119" i="1" s="1"/>
  <c r="J1120" i="1"/>
  <c r="K1120" i="1" s="1"/>
  <c r="J1121" i="1"/>
  <c r="K1121" i="1" s="1"/>
  <c r="J1122" i="1"/>
  <c r="K1122" i="1" s="1"/>
  <c r="J1123" i="1"/>
  <c r="K1123" i="1" s="1"/>
  <c r="J1124" i="1"/>
  <c r="K1124" i="1" s="1"/>
  <c r="J1125" i="1"/>
  <c r="K1125" i="1" s="1"/>
  <c r="J1126" i="1"/>
  <c r="K1126" i="1" s="1"/>
  <c r="J1127" i="1"/>
  <c r="K1127" i="1" s="1"/>
  <c r="J1128" i="1"/>
  <c r="K1128" i="1" s="1"/>
  <c r="J1129" i="1"/>
  <c r="K1129" i="1" s="1"/>
  <c r="J1130" i="1"/>
  <c r="K1130" i="1" s="1"/>
  <c r="J1131" i="1"/>
  <c r="K1131" i="1" s="1"/>
  <c r="J1132" i="1"/>
  <c r="K1132" i="1" s="1"/>
  <c r="J1133" i="1"/>
  <c r="K1133" i="1" s="1"/>
  <c r="J1134" i="1"/>
  <c r="K1134" i="1" s="1"/>
  <c r="J1135" i="1"/>
  <c r="K1135" i="1" s="1"/>
  <c r="J1136" i="1"/>
  <c r="K1136" i="1" s="1"/>
  <c r="J1137" i="1"/>
  <c r="K1137" i="1" s="1"/>
  <c r="J1138" i="1"/>
  <c r="K1138" i="1" s="1"/>
  <c r="J1139" i="1"/>
  <c r="K1139" i="1" s="1"/>
  <c r="J1140" i="1"/>
  <c r="K1140" i="1" s="1"/>
  <c r="J1141" i="1"/>
  <c r="K1141" i="1" s="1"/>
  <c r="J1142" i="1"/>
  <c r="K1142" i="1" s="1"/>
  <c r="J1143" i="1"/>
  <c r="K1143" i="1" s="1"/>
  <c r="J1144" i="1"/>
  <c r="K1144" i="1" s="1"/>
  <c r="J1145" i="1"/>
  <c r="K1145" i="1" s="1"/>
  <c r="J1146" i="1"/>
  <c r="K1146" i="1" s="1"/>
  <c r="J1147" i="1"/>
  <c r="K1147" i="1" s="1"/>
  <c r="J1148" i="1"/>
  <c r="K1148" i="1" s="1"/>
  <c r="J1149" i="1"/>
  <c r="K1149" i="1" s="1"/>
  <c r="J1150" i="1"/>
  <c r="K1150" i="1" s="1"/>
  <c r="J1151" i="1"/>
  <c r="K1151" i="1" s="1"/>
  <c r="J1152" i="1"/>
  <c r="K1152" i="1" s="1"/>
  <c r="J1153" i="1"/>
  <c r="K1153" i="1" s="1"/>
  <c r="J1154" i="1"/>
  <c r="K1154" i="1" s="1"/>
  <c r="J1155" i="1"/>
  <c r="K1155" i="1" s="1"/>
  <c r="J1156" i="1"/>
  <c r="K1156" i="1" s="1"/>
  <c r="J1157" i="1"/>
  <c r="K1157" i="1" s="1"/>
  <c r="J1158" i="1"/>
  <c r="K1158" i="1" s="1"/>
  <c r="J1159" i="1"/>
  <c r="K1159" i="1" s="1"/>
  <c r="J1160" i="1"/>
  <c r="K1160" i="1" s="1"/>
  <c r="J1161" i="1"/>
  <c r="K1161" i="1" s="1"/>
  <c r="J1162" i="1"/>
  <c r="K1162" i="1" s="1"/>
  <c r="J1163" i="1"/>
  <c r="K1163" i="1" s="1"/>
  <c r="J1164" i="1"/>
  <c r="K1164" i="1" s="1"/>
  <c r="J1165" i="1"/>
  <c r="K1165" i="1" s="1"/>
  <c r="J1166" i="1"/>
  <c r="K1166" i="1" s="1"/>
  <c r="J1167" i="1"/>
  <c r="K1167" i="1" s="1"/>
  <c r="J1168" i="1"/>
  <c r="K1168" i="1" s="1"/>
  <c r="J1169" i="1"/>
  <c r="K1169" i="1" s="1"/>
  <c r="J1170" i="1"/>
  <c r="K1170" i="1" s="1"/>
  <c r="J1171" i="1"/>
  <c r="K1171" i="1" s="1"/>
  <c r="J1172" i="1"/>
  <c r="K1172" i="1" s="1"/>
  <c r="J1173" i="1"/>
  <c r="K1173" i="1" s="1"/>
  <c r="J1174" i="1"/>
  <c r="K1174" i="1" s="1"/>
  <c r="J1175" i="1"/>
  <c r="K1175" i="1" s="1"/>
  <c r="J1176" i="1"/>
  <c r="K1176" i="1" s="1"/>
  <c r="J1177" i="1"/>
  <c r="K1177" i="1" s="1"/>
  <c r="J1178" i="1"/>
  <c r="K1178" i="1" s="1"/>
  <c r="J1179" i="1"/>
  <c r="K1179" i="1" s="1"/>
  <c r="J1180" i="1"/>
  <c r="K1180" i="1" s="1"/>
  <c r="J1181" i="1"/>
  <c r="K1181" i="1" s="1"/>
  <c r="J1182" i="1"/>
  <c r="K1182" i="1" s="1"/>
  <c r="J1183" i="1"/>
  <c r="K1183" i="1" s="1"/>
  <c r="J1184" i="1"/>
  <c r="K1184" i="1" s="1"/>
  <c r="J1185" i="1"/>
  <c r="K1185" i="1" s="1"/>
  <c r="J1186" i="1"/>
  <c r="K1186" i="1" s="1"/>
  <c r="J1187" i="1"/>
  <c r="K1187" i="1" s="1"/>
  <c r="J1188" i="1"/>
  <c r="K1188" i="1" s="1"/>
  <c r="J1189" i="1"/>
  <c r="K1189" i="1" s="1"/>
  <c r="J1190" i="1"/>
  <c r="K1190" i="1" s="1"/>
  <c r="J1191" i="1"/>
  <c r="K1191" i="1" s="1"/>
  <c r="J1192" i="1"/>
  <c r="K1192" i="1" s="1"/>
  <c r="J1193" i="1"/>
  <c r="K1193" i="1" s="1"/>
  <c r="J1194" i="1"/>
  <c r="K1194" i="1" s="1"/>
  <c r="J1195" i="1"/>
  <c r="K1195" i="1" s="1"/>
  <c r="J1196" i="1"/>
  <c r="K1196" i="1" s="1"/>
  <c r="J1197" i="1"/>
  <c r="K1197" i="1" s="1"/>
  <c r="J1198" i="1"/>
  <c r="K1198" i="1" s="1"/>
  <c r="J1199" i="1"/>
  <c r="K1199" i="1" s="1"/>
  <c r="J1200" i="1"/>
  <c r="K1200" i="1" s="1"/>
  <c r="J1201" i="1"/>
  <c r="K1201" i="1" s="1"/>
  <c r="J1202" i="1"/>
  <c r="K1202" i="1" s="1"/>
  <c r="J1203" i="1"/>
  <c r="K1203" i="1" s="1"/>
  <c r="J1204" i="1"/>
  <c r="K1204" i="1" s="1"/>
  <c r="J1205" i="1"/>
  <c r="K1205" i="1" s="1"/>
  <c r="J1206" i="1"/>
  <c r="K1206" i="1" s="1"/>
  <c r="J1207" i="1"/>
  <c r="K1207" i="1" s="1"/>
  <c r="J1208" i="1"/>
  <c r="K1208" i="1" s="1"/>
  <c r="J1209" i="1"/>
  <c r="K1209" i="1" s="1"/>
  <c r="J1210" i="1"/>
  <c r="K1210" i="1" s="1"/>
  <c r="J1211" i="1"/>
  <c r="K1211" i="1" s="1"/>
  <c r="J1212" i="1"/>
  <c r="J1213" i="1"/>
  <c r="K1213" i="1" s="1"/>
  <c r="J1214" i="1"/>
  <c r="K1214" i="1" s="1"/>
  <c r="J1215" i="1"/>
  <c r="K1215" i="1" s="1"/>
  <c r="J1216" i="1"/>
  <c r="K1216" i="1" s="1"/>
  <c r="J1217" i="1"/>
  <c r="K1217" i="1" s="1"/>
  <c r="J1218" i="1"/>
  <c r="K1218" i="1" s="1"/>
  <c r="J1219" i="1"/>
  <c r="K1219" i="1" s="1"/>
  <c r="J1220" i="1"/>
  <c r="K1220" i="1" s="1"/>
  <c r="J1221" i="1"/>
  <c r="K1221" i="1" s="1"/>
  <c r="J1222" i="1"/>
  <c r="K1222" i="1" s="1"/>
  <c r="J1223" i="1"/>
  <c r="K1223" i="1" s="1"/>
  <c r="J1224" i="1"/>
  <c r="K1224" i="1" s="1"/>
  <c r="J1225" i="1"/>
  <c r="K1225" i="1" s="1"/>
  <c r="J1226" i="1"/>
  <c r="K1226" i="1" s="1"/>
  <c r="J1227" i="1"/>
  <c r="K1227" i="1" s="1"/>
  <c r="J1228" i="1"/>
  <c r="K1228" i="1" s="1"/>
  <c r="J1229" i="1"/>
  <c r="K1229" i="1" s="1"/>
  <c r="J1230" i="1"/>
  <c r="K1230" i="1" s="1"/>
  <c r="J1231" i="1"/>
  <c r="K1231" i="1" s="1"/>
  <c r="J1232" i="1"/>
  <c r="K1232" i="1" s="1"/>
  <c r="J1233" i="1"/>
  <c r="K1233" i="1" s="1"/>
  <c r="J1234" i="1"/>
  <c r="K1234" i="1" s="1"/>
  <c r="J1235" i="1"/>
  <c r="K1235" i="1" s="1"/>
  <c r="J1236" i="1"/>
  <c r="K1236" i="1" s="1"/>
  <c r="J1237" i="1"/>
  <c r="K1237" i="1" s="1"/>
  <c r="J1238" i="1"/>
  <c r="K1238" i="1" s="1"/>
  <c r="J1239" i="1"/>
  <c r="K1239" i="1" s="1"/>
  <c r="J1240" i="1"/>
  <c r="K1240" i="1" s="1"/>
  <c r="J1241" i="1"/>
  <c r="K1241" i="1" s="1"/>
  <c r="J1242" i="1"/>
  <c r="K1242" i="1" s="1"/>
  <c r="J1243" i="1"/>
  <c r="K1243" i="1" s="1"/>
  <c r="J1244" i="1"/>
  <c r="J1245" i="1"/>
  <c r="K1245" i="1" s="1"/>
  <c r="J1246" i="1"/>
  <c r="K1246" i="1" s="1"/>
  <c r="J1247" i="1"/>
  <c r="K1247" i="1" s="1"/>
  <c r="J1248" i="1"/>
  <c r="K1248" i="1" s="1"/>
  <c r="J1249" i="1"/>
  <c r="K1249" i="1" s="1"/>
  <c r="J1250" i="1"/>
  <c r="K1250" i="1" s="1"/>
  <c r="J1251" i="1"/>
  <c r="K1251" i="1" s="1"/>
  <c r="J1252" i="1"/>
  <c r="K1252" i="1" s="1"/>
  <c r="J1253" i="1"/>
  <c r="K1253" i="1" s="1"/>
  <c r="J1254" i="1"/>
  <c r="K1254" i="1" s="1"/>
  <c r="J1255" i="1"/>
  <c r="K1255" i="1" s="1"/>
  <c r="J1256" i="1"/>
  <c r="K1256" i="1" s="1"/>
  <c r="J1257" i="1"/>
  <c r="K1257" i="1" s="1"/>
  <c r="J1258" i="1"/>
  <c r="K1258" i="1" s="1"/>
  <c r="J1259" i="1"/>
  <c r="K1259" i="1" s="1"/>
  <c r="J1260" i="1"/>
  <c r="K1260" i="1" s="1"/>
  <c r="J1261" i="1"/>
  <c r="K1261" i="1" s="1"/>
  <c r="J1262" i="1"/>
  <c r="K1262" i="1" s="1"/>
  <c r="J1263" i="1"/>
  <c r="K1263" i="1" s="1"/>
  <c r="J1264" i="1"/>
  <c r="K1264" i="1" s="1"/>
  <c r="J1265" i="1"/>
  <c r="K1265" i="1" s="1"/>
  <c r="J1266" i="1"/>
  <c r="K1266" i="1" s="1"/>
  <c r="J1267" i="1"/>
  <c r="K1267" i="1" s="1"/>
  <c r="J1268" i="1"/>
  <c r="K1268" i="1" s="1"/>
  <c r="J1269" i="1"/>
  <c r="K1269" i="1" s="1"/>
  <c r="J1270" i="1"/>
  <c r="K1270" i="1" s="1"/>
  <c r="J1271" i="1"/>
  <c r="K1271" i="1" s="1"/>
  <c r="J1272" i="1"/>
  <c r="K1272" i="1" s="1"/>
  <c r="J1273" i="1"/>
  <c r="K1273" i="1" s="1"/>
  <c r="J1274" i="1"/>
  <c r="K1274" i="1" s="1"/>
  <c r="J1275" i="1"/>
  <c r="K1275" i="1" s="1"/>
  <c r="J1276" i="1"/>
  <c r="K1276" i="1" s="1"/>
  <c r="J1277" i="1"/>
  <c r="K1277" i="1" s="1"/>
  <c r="J1278" i="1"/>
  <c r="K1278" i="1" s="1"/>
  <c r="J1279" i="1"/>
  <c r="K1279" i="1" s="1"/>
  <c r="J1280" i="1"/>
  <c r="K1280" i="1" s="1"/>
  <c r="J1281" i="1"/>
  <c r="K1281" i="1" s="1"/>
  <c r="J1282" i="1"/>
  <c r="K1282" i="1" s="1"/>
  <c r="J1283" i="1"/>
  <c r="K1283" i="1" s="1"/>
  <c r="J1284" i="1"/>
  <c r="K1284" i="1" s="1"/>
  <c r="J1285" i="1"/>
  <c r="K1285" i="1" s="1"/>
  <c r="J1286" i="1"/>
  <c r="K1286" i="1" s="1"/>
  <c r="J1287" i="1"/>
  <c r="K1287" i="1" s="1"/>
  <c r="J1288" i="1"/>
  <c r="K1288" i="1" s="1"/>
  <c r="J1289" i="1"/>
  <c r="K1289" i="1" s="1"/>
  <c r="J1290" i="1"/>
  <c r="K1290" i="1" s="1"/>
  <c r="J1291" i="1"/>
  <c r="K1291" i="1" s="1"/>
  <c r="J1292" i="1"/>
  <c r="K1292" i="1" s="1"/>
  <c r="J1293" i="1"/>
  <c r="K1293" i="1" s="1"/>
  <c r="J1294" i="1"/>
  <c r="K1294" i="1" s="1"/>
  <c r="J1295" i="1"/>
  <c r="K1295" i="1" s="1"/>
  <c r="J1296" i="1"/>
  <c r="K1296" i="1" s="1"/>
  <c r="J1297" i="1"/>
  <c r="K1297" i="1" s="1"/>
  <c r="J1298" i="1"/>
  <c r="K1298" i="1" s="1"/>
  <c r="J1299" i="1"/>
  <c r="K1299" i="1" s="1"/>
  <c r="J1300" i="1"/>
  <c r="K1300" i="1" s="1"/>
  <c r="J1301" i="1"/>
  <c r="K1301" i="1" s="1"/>
  <c r="J1302" i="1"/>
  <c r="K1302" i="1" s="1"/>
  <c r="J1303" i="1"/>
  <c r="K1303" i="1" s="1"/>
  <c r="J1304" i="1"/>
  <c r="K1304" i="1" s="1"/>
  <c r="J1305" i="1"/>
  <c r="K1305" i="1" s="1"/>
  <c r="J1306" i="1"/>
  <c r="K1306" i="1" s="1"/>
  <c r="J1307" i="1"/>
  <c r="K1307" i="1" s="1"/>
  <c r="J1308" i="1"/>
  <c r="K1308" i="1" s="1"/>
  <c r="J1309" i="1"/>
  <c r="K1309" i="1" s="1"/>
  <c r="J1310" i="1"/>
  <c r="K1310" i="1" s="1"/>
  <c r="J1311" i="1"/>
  <c r="K1311" i="1" s="1"/>
  <c r="J1312" i="1"/>
  <c r="K1312" i="1" s="1"/>
  <c r="J1313" i="1"/>
  <c r="K1313" i="1" s="1"/>
  <c r="J1314" i="1"/>
  <c r="K1314" i="1" s="1"/>
  <c r="J1315" i="1"/>
  <c r="K1315" i="1" s="1"/>
  <c r="J1316" i="1"/>
  <c r="K1316" i="1" s="1"/>
  <c r="J1317" i="1"/>
  <c r="K1317" i="1" s="1"/>
  <c r="J1318" i="1"/>
  <c r="K1318" i="1" s="1"/>
  <c r="J1319" i="1"/>
  <c r="K1319" i="1" s="1"/>
  <c r="J1320" i="1"/>
  <c r="K1320" i="1" s="1"/>
  <c r="J1321" i="1"/>
  <c r="K1321" i="1" s="1"/>
  <c r="J1322" i="1"/>
  <c r="K1322" i="1" s="1"/>
  <c r="J1323" i="1"/>
  <c r="K1323" i="1" s="1"/>
  <c r="J1324" i="1"/>
  <c r="K1324" i="1" s="1"/>
  <c r="J1325" i="1"/>
  <c r="K1325" i="1" s="1"/>
  <c r="J1326" i="1"/>
  <c r="K1326" i="1" s="1"/>
  <c r="J1327" i="1"/>
  <c r="K1327" i="1" s="1"/>
  <c r="J1328" i="1"/>
  <c r="K1328" i="1" s="1"/>
  <c r="J1329" i="1"/>
  <c r="K1329" i="1" s="1"/>
  <c r="J1330" i="1"/>
  <c r="K1330" i="1" s="1"/>
  <c r="J1331" i="1"/>
  <c r="K1331" i="1" s="1"/>
  <c r="J1332" i="1"/>
  <c r="K1332" i="1" s="1"/>
  <c r="J1333" i="1"/>
  <c r="K1333" i="1" s="1"/>
  <c r="J1334" i="1"/>
  <c r="K1334" i="1" s="1"/>
  <c r="J1335" i="1"/>
  <c r="K1335" i="1" s="1"/>
  <c r="J1336" i="1"/>
  <c r="K1336" i="1" s="1"/>
  <c r="J1337" i="1"/>
  <c r="K1337" i="1" s="1"/>
  <c r="J1338" i="1"/>
  <c r="K1338" i="1" s="1"/>
  <c r="J1339" i="1"/>
  <c r="K1339" i="1" s="1"/>
  <c r="J1340" i="1"/>
  <c r="J1341" i="1"/>
  <c r="K1341" i="1" s="1"/>
  <c r="J1342" i="1"/>
  <c r="K1342" i="1" s="1"/>
  <c r="J1343" i="1"/>
  <c r="K1343" i="1" s="1"/>
  <c r="J1344" i="1"/>
  <c r="K1344" i="1" s="1"/>
  <c r="J1345" i="1"/>
  <c r="K1345" i="1" s="1"/>
  <c r="J1346" i="1"/>
  <c r="K1346" i="1" s="1"/>
  <c r="J1347" i="1"/>
  <c r="K1347" i="1" s="1"/>
  <c r="J1348" i="1"/>
  <c r="K1348" i="1" s="1"/>
  <c r="J1349" i="1"/>
  <c r="K1349" i="1" s="1"/>
  <c r="J1350" i="1"/>
  <c r="K1350" i="1" s="1"/>
  <c r="J1351" i="1"/>
  <c r="K1351" i="1" s="1"/>
  <c r="J1352" i="1"/>
  <c r="K1352" i="1" s="1"/>
  <c r="J1353" i="1"/>
  <c r="K1353" i="1" s="1"/>
  <c r="J1354" i="1"/>
  <c r="K1354" i="1" s="1"/>
  <c r="J1355" i="1"/>
  <c r="K1355" i="1" s="1"/>
  <c r="J1356" i="1"/>
  <c r="K1356" i="1" s="1"/>
  <c r="J1357" i="1"/>
  <c r="K1357" i="1" s="1"/>
  <c r="J1358" i="1"/>
  <c r="K1358" i="1" s="1"/>
  <c r="J1359" i="1"/>
  <c r="K1359" i="1" s="1"/>
  <c r="J1360" i="1"/>
  <c r="K1360" i="1" s="1"/>
  <c r="J1361" i="1"/>
  <c r="K1361" i="1" s="1"/>
  <c r="J1362" i="1"/>
  <c r="K1362" i="1" s="1"/>
  <c r="J1363" i="1"/>
  <c r="K1363" i="1" s="1"/>
  <c r="J1364" i="1"/>
  <c r="K1364" i="1" s="1"/>
  <c r="J1365" i="1"/>
  <c r="K1365" i="1" s="1"/>
  <c r="J1366" i="1"/>
  <c r="K1366" i="1" s="1"/>
  <c r="J1367" i="1"/>
  <c r="K1367" i="1" s="1"/>
  <c r="J1368" i="1"/>
  <c r="K1368" i="1" s="1"/>
  <c r="J1369" i="1"/>
  <c r="K1369" i="1" s="1"/>
  <c r="J1370" i="1"/>
  <c r="K1370" i="1" s="1"/>
  <c r="J1371" i="1"/>
  <c r="K1371" i="1" s="1"/>
  <c r="J1372" i="1"/>
  <c r="J1373" i="1"/>
  <c r="K1373" i="1" s="1"/>
  <c r="J1374" i="1"/>
  <c r="K1374" i="1" s="1"/>
  <c r="J1375" i="1"/>
  <c r="K1375" i="1" s="1"/>
  <c r="J1376" i="1"/>
  <c r="K1376" i="1" s="1"/>
  <c r="J1377" i="1"/>
  <c r="K1377" i="1" s="1"/>
  <c r="J1378" i="1"/>
  <c r="K1378" i="1" s="1"/>
  <c r="J1379" i="1"/>
  <c r="K1379" i="1" s="1"/>
  <c r="J1380" i="1"/>
  <c r="K1380" i="1" s="1"/>
  <c r="J1381" i="1"/>
  <c r="K1381" i="1" s="1"/>
  <c r="J1382" i="1"/>
  <c r="K1382" i="1" s="1"/>
  <c r="J1383" i="1"/>
  <c r="K1383" i="1" s="1"/>
  <c r="J1384" i="1"/>
  <c r="K1384" i="1" s="1"/>
  <c r="J1385" i="1"/>
  <c r="K1385" i="1" s="1"/>
  <c r="J1386" i="1"/>
  <c r="K1386" i="1" s="1"/>
  <c r="J2" i="1"/>
  <c r="K2" i="1" s="1"/>
  <c r="L1385" i="1"/>
  <c r="F1385" i="1"/>
  <c r="M1385" i="1" s="1"/>
  <c r="M1384" i="1"/>
  <c r="L1384" i="1"/>
  <c r="F1384" i="1"/>
  <c r="L1383" i="1"/>
  <c r="F1383" i="1"/>
  <c r="M1383" i="1" s="1"/>
  <c r="L1382" i="1"/>
  <c r="F1382" i="1"/>
  <c r="M1382" i="1" s="1"/>
  <c r="L1381" i="1"/>
  <c r="F1381" i="1"/>
  <c r="M1381" i="1" s="1"/>
  <c r="L1380" i="1"/>
  <c r="F1380" i="1"/>
  <c r="M1380" i="1" s="1"/>
  <c r="L1379" i="1"/>
  <c r="F1379" i="1"/>
  <c r="M1379" i="1" s="1"/>
  <c r="L1378" i="1"/>
  <c r="F1378" i="1"/>
  <c r="M1378" i="1" s="1"/>
  <c r="L1377" i="1"/>
  <c r="F1377" i="1"/>
  <c r="M1377" i="1" s="1"/>
  <c r="L1376" i="1"/>
  <c r="F1376" i="1"/>
  <c r="M1376" i="1" s="1"/>
  <c r="L1375" i="1"/>
  <c r="F1375" i="1"/>
  <c r="M1375" i="1" s="1"/>
  <c r="L1374" i="1"/>
  <c r="F1374" i="1"/>
  <c r="M1374" i="1" s="1"/>
  <c r="L1373" i="1"/>
  <c r="F1373" i="1"/>
  <c r="M1373" i="1" s="1"/>
  <c r="L1372" i="1"/>
  <c r="F1372" i="1"/>
  <c r="M1372" i="1" s="1"/>
  <c r="L1371" i="1"/>
  <c r="F1371" i="1"/>
  <c r="M1371" i="1" s="1"/>
  <c r="L1370" i="1"/>
  <c r="F1370" i="1"/>
  <c r="M1370" i="1" s="1"/>
  <c r="L1369" i="1"/>
  <c r="F1369" i="1"/>
  <c r="M1369" i="1" s="1"/>
  <c r="L1368" i="1"/>
  <c r="F1368" i="1"/>
  <c r="M1368" i="1" s="1"/>
  <c r="L1367" i="1"/>
  <c r="F1367" i="1"/>
  <c r="M1367" i="1" s="1"/>
  <c r="L1366" i="1"/>
  <c r="F1366" i="1"/>
  <c r="M1366" i="1" s="1"/>
  <c r="L1365" i="1"/>
  <c r="F1365" i="1"/>
  <c r="M1365" i="1" s="1"/>
  <c r="L1364" i="1"/>
  <c r="F1364" i="1"/>
  <c r="M1364" i="1" s="1"/>
  <c r="L1363" i="1"/>
  <c r="F1363" i="1"/>
  <c r="M1363" i="1" s="1"/>
  <c r="L1362" i="1"/>
  <c r="F1362" i="1"/>
  <c r="M1362" i="1" s="1"/>
  <c r="L1361" i="1"/>
  <c r="F1361" i="1"/>
  <c r="M1361" i="1" s="1"/>
  <c r="L1360" i="1"/>
  <c r="F1360" i="1"/>
  <c r="M1360" i="1" s="1"/>
  <c r="L1359" i="1"/>
  <c r="F1359" i="1"/>
  <c r="M1359" i="1" s="1"/>
  <c r="L1358" i="1"/>
  <c r="F1358" i="1"/>
  <c r="M1358" i="1" s="1"/>
  <c r="L1357" i="1"/>
  <c r="F1357" i="1"/>
  <c r="M1357" i="1" s="1"/>
  <c r="L1356" i="1"/>
  <c r="F1356" i="1"/>
  <c r="M1356" i="1" s="1"/>
  <c r="L1355" i="1"/>
  <c r="F1355" i="1"/>
  <c r="M1355" i="1" s="1"/>
  <c r="L1354" i="1"/>
  <c r="F1354" i="1"/>
  <c r="M1354" i="1" s="1"/>
  <c r="L1353" i="1"/>
  <c r="F1353" i="1"/>
  <c r="M1353" i="1" s="1"/>
  <c r="L1352" i="1"/>
  <c r="F1352" i="1"/>
  <c r="M1352" i="1" s="1"/>
  <c r="L1351" i="1"/>
  <c r="F1351" i="1"/>
  <c r="M1351" i="1" s="1"/>
  <c r="L1350" i="1"/>
  <c r="F1350" i="1"/>
  <c r="M1350" i="1" s="1"/>
  <c r="L1349" i="1"/>
  <c r="F1349" i="1"/>
  <c r="M1349" i="1" s="1"/>
  <c r="L1348" i="1"/>
  <c r="F1348" i="1"/>
  <c r="M1348" i="1" s="1"/>
  <c r="L1347" i="1"/>
  <c r="F1347" i="1"/>
  <c r="M1347" i="1" s="1"/>
  <c r="L1346" i="1"/>
  <c r="F1346" i="1"/>
  <c r="M1346" i="1" s="1"/>
  <c r="L1345" i="1"/>
  <c r="F1345" i="1"/>
  <c r="M1345" i="1" s="1"/>
  <c r="L1344" i="1"/>
  <c r="F1344" i="1"/>
  <c r="M1344" i="1" s="1"/>
  <c r="L1343" i="1"/>
  <c r="F1343" i="1"/>
  <c r="M1343" i="1" s="1"/>
  <c r="L1342" i="1"/>
  <c r="F1342" i="1"/>
  <c r="M1342" i="1" s="1"/>
  <c r="L1341" i="1"/>
  <c r="F1341" i="1"/>
  <c r="M1341" i="1" s="1"/>
  <c r="L1340" i="1"/>
  <c r="F1340" i="1"/>
  <c r="M1340" i="1" s="1"/>
  <c r="L1339" i="1"/>
  <c r="F1339" i="1"/>
  <c r="M1339" i="1" s="1"/>
  <c r="L1338" i="1"/>
  <c r="F1338" i="1"/>
  <c r="M1338" i="1" s="1"/>
  <c r="L1337" i="1"/>
  <c r="F1337" i="1"/>
  <c r="M1337" i="1" s="1"/>
  <c r="L1336" i="1"/>
  <c r="F1336" i="1"/>
  <c r="M1336" i="1" s="1"/>
  <c r="L1335" i="1"/>
  <c r="F1335" i="1"/>
  <c r="M1335" i="1" s="1"/>
  <c r="L1334" i="1"/>
  <c r="F1334" i="1"/>
  <c r="M1334" i="1" s="1"/>
  <c r="L1333" i="1"/>
  <c r="F1333" i="1"/>
  <c r="M1333" i="1" s="1"/>
  <c r="L1332" i="1"/>
  <c r="F1332" i="1"/>
  <c r="M1332" i="1" s="1"/>
  <c r="L1331" i="1"/>
  <c r="F1331" i="1"/>
  <c r="M1331" i="1" s="1"/>
  <c r="L1330" i="1"/>
  <c r="F1330" i="1"/>
  <c r="M1330" i="1" s="1"/>
  <c r="L1329" i="1"/>
  <c r="F1329" i="1"/>
  <c r="M1329" i="1" s="1"/>
  <c r="L1328" i="1"/>
  <c r="F1328" i="1"/>
  <c r="M1328" i="1" s="1"/>
  <c r="L1327" i="1"/>
  <c r="F1327" i="1"/>
  <c r="M1327" i="1" s="1"/>
  <c r="L1326" i="1"/>
  <c r="F1326" i="1"/>
  <c r="M1326" i="1" s="1"/>
  <c r="L1325" i="1"/>
  <c r="F1325" i="1"/>
  <c r="M1325" i="1" s="1"/>
  <c r="L1324" i="1"/>
  <c r="F1324" i="1"/>
  <c r="M1324" i="1" s="1"/>
  <c r="L1323" i="1"/>
  <c r="F1323" i="1"/>
  <c r="M1323" i="1" s="1"/>
  <c r="L1322" i="1"/>
  <c r="F1322" i="1"/>
  <c r="M1322" i="1" s="1"/>
  <c r="L1321" i="1"/>
  <c r="F1321" i="1"/>
  <c r="M1321" i="1" s="1"/>
  <c r="L1320" i="1"/>
  <c r="F1320" i="1"/>
  <c r="M1320" i="1" s="1"/>
  <c r="L1319" i="1"/>
  <c r="F1319" i="1"/>
  <c r="M1319" i="1" s="1"/>
  <c r="L1318" i="1"/>
  <c r="F1318" i="1"/>
  <c r="M1318" i="1" s="1"/>
  <c r="L1317" i="1"/>
  <c r="F1317" i="1"/>
  <c r="M1317" i="1" s="1"/>
  <c r="L1316" i="1"/>
  <c r="F1316" i="1"/>
  <c r="M1316" i="1" s="1"/>
  <c r="L1315" i="1"/>
  <c r="F1315" i="1"/>
  <c r="M1315" i="1" s="1"/>
  <c r="L1314" i="1"/>
  <c r="F1314" i="1"/>
  <c r="M1314" i="1" s="1"/>
  <c r="L1313" i="1"/>
  <c r="F1313" i="1"/>
  <c r="M1313" i="1" s="1"/>
  <c r="L1312" i="1"/>
  <c r="F1312" i="1"/>
  <c r="M1312" i="1" s="1"/>
  <c r="L1311" i="1"/>
  <c r="F1311" i="1"/>
  <c r="M1311" i="1" s="1"/>
  <c r="L1310" i="1"/>
  <c r="F1310" i="1"/>
  <c r="M1310" i="1" s="1"/>
  <c r="L1309" i="1"/>
  <c r="F1309" i="1"/>
  <c r="M1309" i="1" s="1"/>
  <c r="L1308" i="1"/>
  <c r="F1308" i="1"/>
  <c r="M1308" i="1" s="1"/>
  <c r="L1307" i="1"/>
  <c r="F1307" i="1"/>
  <c r="M1307" i="1" s="1"/>
  <c r="L1306" i="1"/>
  <c r="F1306" i="1"/>
  <c r="M1306" i="1" s="1"/>
  <c r="L1305" i="1"/>
  <c r="F1305" i="1"/>
  <c r="M1305" i="1" s="1"/>
  <c r="L1304" i="1"/>
  <c r="F1304" i="1"/>
  <c r="M1304" i="1" s="1"/>
  <c r="L1303" i="1"/>
  <c r="F1303" i="1"/>
  <c r="M1303" i="1" s="1"/>
  <c r="L1302" i="1"/>
  <c r="F1302" i="1"/>
  <c r="M1302" i="1" s="1"/>
  <c r="L1301" i="1"/>
  <c r="F1301" i="1"/>
  <c r="M1301" i="1" s="1"/>
  <c r="L1300" i="1"/>
  <c r="F1300" i="1"/>
  <c r="M1300" i="1" s="1"/>
  <c r="L1299" i="1"/>
  <c r="F1299" i="1"/>
  <c r="M1299" i="1" s="1"/>
  <c r="L1298" i="1"/>
  <c r="F1298" i="1"/>
  <c r="M1298" i="1" s="1"/>
  <c r="L1297" i="1"/>
  <c r="F1297" i="1"/>
  <c r="M1297" i="1" s="1"/>
  <c r="L1296" i="1"/>
  <c r="F1296" i="1"/>
  <c r="M1296" i="1" s="1"/>
  <c r="L1295" i="1"/>
  <c r="F1295" i="1"/>
  <c r="M1295" i="1" s="1"/>
  <c r="L1294" i="1"/>
  <c r="F1294" i="1"/>
  <c r="M1294" i="1" s="1"/>
  <c r="L1293" i="1"/>
  <c r="F1293" i="1"/>
  <c r="M1293" i="1" s="1"/>
  <c r="L1292" i="1"/>
  <c r="F1292" i="1"/>
  <c r="M1292" i="1" s="1"/>
  <c r="L1291" i="1"/>
  <c r="F1291" i="1"/>
  <c r="M1291" i="1" s="1"/>
  <c r="L1290" i="1"/>
  <c r="F1290" i="1"/>
  <c r="M1290" i="1" s="1"/>
  <c r="L1289" i="1"/>
  <c r="F1289" i="1"/>
  <c r="M1289" i="1" s="1"/>
  <c r="L1288" i="1"/>
  <c r="F1288" i="1"/>
  <c r="M1288" i="1" s="1"/>
  <c r="L1287" i="1"/>
  <c r="F1287" i="1"/>
  <c r="M1287" i="1" s="1"/>
  <c r="L1286" i="1"/>
  <c r="F1286" i="1"/>
  <c r="M1286" i="1" s="1"/>
  <c r="M1285" i="1"/>
  <c r="L1285" i="1"/>
  <c r="F1285" i="1"/>
  <c r="L1284" i="1"/>
  <c r="F1284" i="1"/>
  <c r="M1284" i="1" s="1"/>
  <c r="L1283" i="1"/>
  <c r="F1283" i="1"/>
  <c r="M1283" i="1" s="1"/>
  <c r="L1282" i="1"/>
  <c r="F1282" i="1"/>
  <c r="M1282" i="1" s="1"/>
  <c r="L1281" i="1"/>
  <c r="F1281" i="1"/>
  <c r="M1281" i="1" s="1"/>
  <c r="L1280" i="1"/>
  <c r="F1280" i="1"/>
  <c r="M1280" i="1" s="1"/>
  <c r="L1279" i="1"/>
  <c r="F1279" i="1"/>
  <c r="M1279" i="1" s="1"/>
  <c r="L1278" i="1"/>
  <c r="F1278" i="1"/>
  <c r="M1278" i="1" s="1"/>
  <c r="L1277" i="1"/>
  <c r="F1277" i="1"/>
  <c r="M1277" i="1" s="1"/>
  <c r="L1276" i="1"/>
  <c r="F1276" i="1"/>
  <c r="M1276" i="1" s="1"/>
  <c r="L1275" i="1"/>
  <c r="F1275" i="1"/>
  <c r="M1275" i="1" s="1"/>
  <c r="L1274" i="1"/>
  <c r="F1274" i="1"/>
  <c r="M1274" i="1" s="1"/>
  <c r="L1273" i="1"/>
  <c r="F1273" i="1"/>
  <c r="M1273" i="1" s="1"/>
  <c r="L1272" i="1"/>
  <c r="F1272" i="1"/>
  <c r="M1272" i="1" s="1"/>
  <c r="L1271" i="1"/>
  <c r="F1271" i="1"/>
  <c r="M1271" i="1" s="1"/>
  <c r="L1270" i="1"/>
  <c r="F1270" i="1"/>
  <c r="M1270" i="1" s="1"/>
  <c r="L1269" i="1"/>
  <c r="F1269" i="1"/>
  <c r="M1269" i="1" s="1"/>
  <c r="L1268" i="1"/>
  <c r="F1268" i="1"/>
  <c r="M1268" i="1" s="1"/>
  <c r="L1267" i="1"/>
  <c r="F1267" i="1"/>
  <c r="M1267" i="1" s="1"/>
  <c r="L1266" i="1"/>
  <c r="F1266" i="1"/>
  <c r="M1266" i="1" s="1"/>
  <c r="L1265" i="1"/>
  <c r="F1265" i="1"/>
  <c r="M1265" i="1" s="1"/>
  <c r="L1264" i="1"/>
  <c r="F1264" i="1"/>
  <c r="M1264" i="1" s="1"/>
  <c r="L1263" i="1"/>
  <c r="F1263" i="1"/>
  <c r="M1263" i="1" s="1"/>
  <c r="L1262" i="1"/>
  <c r="F1262" i="1"/>
  <c r="M1262" i="1" s="1"/>
  <c r="L1261" i="1"/>
  <c r="F1261" i="1"/>
  <c r="M1261" i="1" s="1"/>
  <c r="L1260" i="1"/>
  <c r="F1260" i="1"/>
  <c r="M1260" i="1" s="1"/>
  <c r="L1259" i="1"/>
  <c r="F1259" i="1"/>
  <c r="M1259" i="1" s="1"/>
  <c r="L1258" i="1"/>
  <c r="F1258" i="1"/>
  <c r="M1258" i="1" s="1"/>
  <c r="L1257" i="1"/>
  <c r="F1257" i="1"/>
  <c r="M1257" i="1" s="1"/>
  <c r="L1256" i="1"/>
  <c r="F1256" i="1"/>
  <c r="M1256" i="1" s="1"/>
  <c r="L1255" i="1"/>
  <c r="F1255" i="1"/>
  <c r="M1255" i="1" s="1"/>
  <c r="L1254" i="1"/>
  <c r="F1254" i="1"/>
  <c r="M1254" i="1" s="1"/>
  <c r="L1253" i="1"/>
  <c r="F1253" i="1"/>
  <c r="M1253" i="1" s="1"/>
  <c r="L1252" i="1"/>
  <c r="F1252" i="1"/>
  <c r="M1252" i="1" s="1"/>
  <c r="L1251" i="1"/>
  <c r="F1251" i="1"/>
  <c r="M1251" i="1" s="1"/>
  <c r="L1250" i="1"/>
  <c r="F1250" i="1"/>
  <c r="M1250" i="1" s="1"/>
  <c r="L1249" i="1"/>
  <c r="F1249" i="1"/>
  <c r="M1249" i="1" s="1"/>
  <c r="L1248" i="1"/>
  <c r="F1248" i="1"/>
  <c r="M1248" i="1" s="1"/>
  <c r="L1247" i="1"/>
  <c r="F1247" i="1"/>
  <c r="M1247" i="1" s="1"/>
  <c r="L1246" i="1"/>
  <c r="F1246" i="1"/>
  <c r="M1246" i="1" s="1"/>
  <c r="L1245" i="1"/>
  <c r="F1245" i="1"/>
  <c r="M1245" i="1" s="1"/>
  <c r="L1244" i="1"/>
  <c r="F1244" i="1"/>
  <c r="M1244" i="1" s="1"/>
  <c r="L1243" i="1"/>
  <c r="F1243" i="1"/>
  <c r="M1243" i="1" s="1"/>
  <c r="L1242" i="1"/>
  <c r="F1242" i="1"/>
  <c r="M1242" i="1" s="1"/>
  <c r="L1241" i="1"/>
  <c r="F1241" i="1"/>
  <c r="M1241" i="1" s="1"/>
  <c r="L1240" i="1"/>
  <c r="F1240" i="1"/>
  <c r="M1240" i="1" s="1"/>
  <c r="L1239" i="1"/>
  <c r="F1239" i="1"/>
  <c r="M1239" i="1" s="1"/>
  <c r="L1238" i="1"/>
  <c r="F1238" i="1"/>
  <c r="M1238" i="1" s="1"/>
  <c r="L1237" i="1"/>
  <c r="F1237" i="1"/>
  <c r="M1237" i="1" s="1"/>
  <c r="L1236" i="1"/>
  <c r="F1236" i="1"/>
  <c r="M1236" i="1" s="1"/>
  <c r="L1235" i="1"/>
  <c r="F1235" i="1"/>
  <c r="M1235" i="1" s="1"/>
  <c r="L1234" i="1"/>
  <c r="F1234" i="1"/>
  <c r="M1234" i="1" s="1"/>
  <c r="L1233" i="1"/>
  <c r="F1233" i="1"/>
  <c r="M1233" i="1" s="1"/>
  <c r="L1232" i="1"/>
  <c r="F1232" i="1"/>
  <c r="M1232" i="1" s="1"/>
  <c r="L1231" i="1"/>
  <c r="F1231" i="1"/>
  <c r="M1231" i="1" s="1"/>
  <c r="L1230" i="1"/>
  <c r="F1230" i="1"/>
  <c r="M1230" i="1" s="1"/>
  <c r="L1229" i="1"/>
  <c r="F1229" i="1"/>
  <c r="M1229" i="1" s="1"/>
  <c r="L1228" i="1"/>
  <c r="F1228" i="1"/>
  <c r="M1228" i="1" s="1"/>
  <c r="L1227" i="1"/>
  <c r="F1227" i="1"/>
  <c r="M1227" i="1" s="1"/>
  <c r="L1226" i="1"/>
  <c r="F1226" i="1"/>
  <c r="M1226" i="1" s="1"/>
  <c r="L1225" i="1"/>
  <c r="F1225" i="1"/>
  <c r="M1225" i="1" s="1"/>
  <c r="L1224" i="1"/>
  <c r="F1224" i="1"/>
  <c r="M1224" i="1" s="1"/>
  <c r="L1223" i="1"/>
  <c r="F1223" i="1"/>
  <c r="M1223" i="1" s="1"/>
  <c r="L1222" i="1"/>
  <c r="F1222" i="1"/>
  <c r="M1222" i="1" s="1"/>
  <c r="L1221" i="1"/>
  <c r="F1221" i="1"/>
  <c r="M1221" i="1" s="1"/>
  <c r="L1220" i="1"/>
  <c r="F1220" i="1"/>
  <c r="M1220" i="1" s="1"/>
  <c r="L1219" i="1"/>
  <c r="F1219" i="1"/>
  <c r="M1219" i="1" s="1"/>
  <c r="L1218" i="1"/>
  <c r="F1218" i="1"/>
  <c r="M1218" i="1" s="1"/>
  <c r="L1217" i="1"/>
  <c r="F1217" i="1"/>
  <c r="M1217" i="1" s="1"/>
  <c r="L1216" i="1"/>
  <c r="F1216" i="1"/>
  <c r="M1216" i="1" s="1"/>
  <c r="L1215" i="1"/>
  <c r="F1215" i="1"/>
  <c r="M1215" i="1" s="1"/>
  <c r="L1214" i="1"/>
  <c r="F1214" i="1"/>
  <c r="M1214" i="1" s="1"/>
  <c r="L1213" i="1"/>
  <c r="F1213" i="1"/>
  <c r="M1213" i="1" s="1"/>
  <c r="L1212" i="1"/>
  <c r="F1212" i="1"/>
  <c r="M1212" i="1" s="1"/>
  <c r="L1211" i="1"/>
  <c r="F1211" i="1"/>
  <c r="M1211" i="1" s="1"/>
  <c r="L1210" i="1"/>
  <c r="F1210" i="1"/>
  <c r="M1210" i="1" s="1"/>
  <c r="L1209" i="1"/>
  <c r="F1209" i="1"/>
  <c r="M1209" i="1" s="1"/>
  <c r="L1208" i="1"/>
  <c r="F1208" i="1"/>
  <c r="M1208" i="1" s="1"/>
  <c r="L1207" i="1"/>
  <c r="F1207" i="1"/>
  <c r="M1207" i="1" s="1"/>
  <c r="L1206" i="1"/>
  <c r="F1206" i="1"/>
  <c r="M1206" i="1" s="1"/>
  <c r="L1205" i="1"/>
  <c r="F1205" i="1"/>
  <c r="M1205" i="1" s="1"/>
  <c r="L1204" i="1"/>
  <c r="F1204" i="1"/>
  <c r="M1204" i="1" s="1"/>
  <c r="L1203" i="1"/>
  <c r="F1203" i="1"/>
  <c r="M1203" i="1" s="1"/>
  <c r="L1202" i="1"/>
  <c r="F1202" i="1"/>
  <c r="M1202" i="1" s="1"/>
  <c r="L1201" i="1"/>
  <c r="F1201" i="1"/>
  <c r="M1201" i="1" s="1"/>
  <c r="L1200" i="1"/>
  <c r="F1200" i="1"/>
  <c r="M1200" i="1" s="1"/>
  <c r="L1199" i="1"/>
  <c r="F1199" i="1"/>
  <c r="M1199" i="1" s="1"/>
  <c r="L1198" i="1"/>
  <c r="F1198" i="1"/>
  <c r="M1198" i="1" s="1"/>
  <c r="L1197" i="1"/>
  <c r="F1197" i="1"/>
  <c r="M1197" i="1" s="1"/>
  <c r="L1196" i="1"/>
  <c r="F1196" i="1"/>
  <c r="M1196" i="1" s="1"/>
  <c r="L1195" i="1"/>
  <c r="F1195" i="1"/>
  <c r="M1195" i="1" s="1"/>
  <c r="L1194" i="1"/>
  <c r="F1194" i="1"/>
  <c r="M1194" i="1" s="1"/>
  <c r="L1193" i="1"/>
  <c r="F1193" i="1"/>
  <c r="M1193" i="1" s="1"/>
  <c r="L1192" i="1"/>
  <c r="F1192" i="1"/>
  <c r="M1192" i="1" s="1"/>
  <c r="L1191" i="1"/>
  <c r="F1191" i="1"/>
  <c r="M1191" i="1" s="1"/>
  <c r="L1190" i="1"/>
  <c r="F1190" i="1"/>
  <c r="M1190" i="1" s="1"/>
  <c r="L1189" i="1"/>
  <c r="F1189" i="1"/>
  <c r="M1189" i="1" s="1"/>
  <c r="L1188" i="1"/>
  <c r="F1188" i="1"/>
  <c r="M1188" i="1" s="1"/>
  <c r="L1187" i="1"/>
  <c r="F1187" i="1"/>
  <c r="M1187" i="1" s="1"/>
  <c r="L1186" i="1"/>
  <c r="F1186" i="1"/>
  <c r="M1186" i="1" s="1"/>
  <c r="L1185" i="1"/>
  <c r="F1185" i="1"/>
  <c r="M1185" i="1" s="1"/>
  <c r="L1184" i="1"/>
  <c r="F1184" i="1"/>
  <c r="M1184" i="1" s="1"/>
  <c r="L1183" i="1"/>
  <c r="F1183" i="1"/>
  <c r="M1183" i="1" s="1"/>
  <c r="L1182" i="1"/>
  <c r="F1182" i="1"/>
  <c r="M1182" i="1" s="1"/>
  <c r="L1181" i="1"/>
  <c r="F1181" i="1"/>
  <c r="M1181" i="1" s="1"/>
  <c r="L1180" i="1"/>
  <c r="F1180" i="1"/>
  <c r="M1180" i="1" s="1"/>
  <c r="L1179" i="1"/>
  <c r="F1179" i="1"/>
  <c r="M1179" i="1" s="1"/>
  <c r="L1178" i="1"/>
  <c r="F1178" i="1"/>
  <c r="M1178" i="1" s="1"/>
  <c r="L1177" i="1"/>
  <c r="F1177" i="1"/>
  <c r="M1177" i="1" s="1"/>
  <c r="L1176" i="1"/>
  <c r="F1176" i="1"/>
  <c r="M1176" i="1" s="1"/>
  <c r="L1175" i="1"/>
  <c r="F1175" i="1"/>
  <c r="M1175" i="1" s="1"/>
  <c r="L1174" i="1"/>
  <c r="F1174" i="1"/>
  <c r="M1174" i="1" s="1"/>
  <c r="L1173" i="1"/>
  <c r="F1173" i="1"/>
  <c r="M1173" i="1" s="1"/>
  <c r="L1172" i="1"/>
  <c r="F1172" i="1"/>
  <c r="M1172" i="1" s="1"/>
  <c r="L1171" i="1"/>
  <c r="F1171" i="1"/>
  <c r="M1171" i="1" s="1"/>
  <c r="L1170" i="1"/>
  <c r="F1170" i="1"/>
  <c r="M1170" i="1" s="1"/>
  <c r="L1169" i="1"/>
  <c r="F1169" i="1"/>
  <c r="M1169" i="1" s="1"/>
  <c r="L1168" i="1"/>
  <c r="F1168" i="1"/>
  <c r="M1168" i="1" s="1"/>
  <c r="L1167" i="1"/>
  <c r="F1167" i="1"/>
  <c r="M1167" i="1" s="1"/>
  <c r="L1166" i="1"/>
  <c r="F1166" i="1"/>
  <c r="M1166" i="1" s="1"/>
  <c r="L1165" i="1"/>
  <c r="F1165" i="1"/>
  <c r="M1165" i="1" s="1"/>
  <c r="L1164" i="1"/>
  <c r="F1164" i="1"/>
  <c r="M1164" i="1" s="1"/>
  <c r="L1163" i="1"/>
  <c r="F1163" i="1"/>
  <c r="M1163" i="1" s="1"/>
  <c r="L1162" i="1"/>
  <c r="F1162" i="1"/>
  <c r="M1162" i="1" s="1"/>
  <c r="L1161" i="1"/>
  <c r="F1161" i="1"/>
  <c r="M1161" i="1" s="1"/>
  <c r="L1160" i="1"/>
  <c r="F1160" i="1"/>
  <c r="M1160" i="1" s="1"/>
  <c r="L1159" i="1"/>
  <c r="F1159" i="1"/>
  <c r="M1159" i="1" s="1"/>
  <c r="L1158" i="1"/>
  <c r="F1158" i="1"/>
  <c r="M1158" i="1" s="1"/>
  <c r="L1157" i="1"/>
  <c r="F1157" i="1"/>
  <c r="M1157" i="1" s="1"/>
  <c r="L1156" i="1"/>
  <c r="F1156" i="1"/>
  <c r="M1156" i="1" s="1"/>
  <c r="L1155" i="1"/>
  <c r="F1155" i="1"/>
  <c r="M1155" i="1" s="1"/>
  <c r="L1154" i="1"/>
  <c r="F1154" i="1"/>
  <c r="M1154" i="1" s="1"/>
  <c r="L1153" i="1"/>
  <c r="F1153" i="1"/>
  <c r="M1153" i="1" s="1"/>
  <c r="L1152" i="1"/>
  <c r="F1152" i="1"/>
  <c r="M1152" i="1" s="1"/>
  <c r="L1151" i="1"/>
  <c r="F1151" i="1"/>
  <c r="M1151" i="1" s="1"/>
  <c r="L1150" i="1"/>
  <c r="F1150" i="1"/>
  <c r="M1150" i="1" s="1"/>
  <c r="L1149" i="1"/>
  <c r="F1149" i="1"/>
  <c r="M1149" i="1" s="1"/>
  <c r="L1148" i="1"/>
  <c r="F1148" i="1"/>
  <c r="M1148" i="1" s="1"/>
  <c r="L1147" i="1"/>
  <c r="F1147" i="1"/>
  <c r="M1147" i="1" s="1"/>
  <c r="L1146" i="1"/>
  <c r="F1146" i="1"/>
  <c r="M1146" i="1" s="1"/>
  <c r="L1145" i="1"/>
  <c r="F1145" i="1"/>
  <c r="M1145" i="1" s="1"/>
  <c r="L1144" i="1"/>
  <c r="F1144" i="1"/>
  <c r="M1144" i="1" s="1"/>
  <c r="L1143" i="1"/>
  <c r="F1143" i="1"/>
  <c r="M1143" i="1" s="1"/>
  <c r="L1142" i="1"/>
  <c r="F1142" i="1"/>
  <c r="M1142" i="1" s="1"/>
  <c r="L1141" i="1"/>
  <c r="F1141" i="1"/>
  <c r="M1141" i="1" s="1"/>
  <c r="L1140" i="1"/>
  <c r="F1140" i="1"/>
  <c r="M1140" i="1" s="1"/>
  <c r="L1139" i="1"/>
  <c r="F1139" i="1"/>
  <c r="M1139" i="1" s="1"/>
  <c r="L1138" i="1"/>
  <c r="F1138" i="1"/>
  <c r="M1138" i="1" s="1"/>
  <c r="L1137" i="1"/>
  <c r="F1137" i="1"/>
  <c r="M1137" i="1" s="1"/>
  <c r="L1136" i="1"/>
  <c r="F1136" i="1"/>
  <c r="M1136" i="1" s="1"/>
  <c r="L1135" i="1"/>
  <c r="F1135" i="1"/>
  <c r="M1135" i="1" s="1"/>
  <c r="L1134" i="1"/>
  <c r="F1134" i="1"/>
  <c r="M1134" i="1" s="1"/>
  <c r="L1133" i="1"/>
  <c r="F1133" i="1"/>
  <c r="M1133" i="1" s="1"/>
  <c r="L1132" i="1"/>
  <c r="F1132" i="1"/>
  <c r="M1132" i="1" s="1"/>
  <c r="L1131" i="1"/>
  <c r="F1131" i="1"/>
  <c r="M1131" i="1" s="1"/>
  <c r="L1130" i="1"/>
  <c r="F1130" i="1"/>
  <c r="M1130" i="1" s="1"/>
  <c r="L1129" i="1"/>
  <c r="F1129" i="1"/>
  <c r="M1129" i="1" s="1"/>
  <c r="L1128" i="1"/>
  <c r="F1128" i="1"/>
  <c r="M1128" i="1" s="1"/>
  <c r="L1127" i="1"/>
  <c r="F1127" i="1"/>
  <c r="M1127" i="1" s="1"/>
  <c r="L1126" i="1"/>
  <c r="F1126" i="1"/>
  <c r="M1126" i="1" s="1"/>
  <c r="L1125" i="1"/>
  <c r="F1125" i="1"/>
  <c r="M1125" i="1" s="1"/>
  <c r="L1124" i="1"/>
  <c r="F1124" i="1"/>
  <c r="M1124" i="1" s="1"/>
  <c r="L1123" i="1"/>
  <c r="F1123" i="1"/>
  <c r="M1123" i="1" s="1"/>
  <c r="L1122" i="1"/>
  <c r="F1122" i="1"/>
  <c r="M1122" i="1" s="1"/>
  <c r="L1121" i="1"/>
  <c r="F1121" i="1"/>
  <c r="M1121" i="1" s="1"/>
  <c r="L1120" i="1"/>
  <c r="F1120" i="1"/>
  <c r="M1120" i="1" s="1"/>
  <c r="L1119" i="1"/>
  <c r="F1119" i="1"/>
  <c r="M1119" i="1" s="1"/>
  <c r="L1118" i="1"/>
  <c r="F1118" i="1"/>
  <c r="M1118" i="1" s="1"/>
  <c r="L1117" i="1"/>
  <c r="F1117" i="1"/>
  <c r="M1117" i="1" s="1"/>
  <c r="L1116" i="1"/>
  <c r="F1116" i="1"/>
  <c r="M1116" i="1" s="1"/>
  <c r="L1115" i="1"/>
  <c r="F1115" i="1"/>
  <c r="M1115" i="1" s="1"/>
  <c r="L1114" i="1"/>
  <c r="F1114" i="1"/>
  <c r="M1114" i="1" s="1"/>
  <c r="L1113" i="1"/>
  <c r="F1113" i="1"/>
  <c r="M1113" i="1" s="1"/>
  <c r="L1112" i="1"/>
  <c r="F1112" i="1"/>
  <c r="M1112" i="1" s="1"/>
  <c r="L1111" i="1"/>
  <c r="F1111" i="1"/>
  <c r="M1111" i="1" s="1"/>
  <c r="L1110" i="1"/>
  <c r="F1110" i="1"/>
  <c r="M1110" i="1" s="1"/>
  <c r="L1109" i="1"/>
  <c r="F1109" i="1"/>
  <c r="M1109" i="1" s="1"/>
  <c r="L1108" i="1"/>
  <c r="F1108" i="1"/>
  <c r="M1108" i="1" s="1"/>
  <c r="L1107" i="1"/>
  <c r="F1107" i="1"/>
  <c r="M1107" i="1" s="1"/>
  <c r="L1106" i="1"/>
  <c r="F1106" i="1"/>
  <c r="M1106" i="1" s="1"/>
  <c r="L1105" i="1"/>
  <c r="F1105" i="1"/>
  <c r="M1105" i="1" s="1"/>
  <c r="L1104" i="1"/>
  <c r="F1104" i="1"/>
  <c r="M1104" i="1" s="1"/>
  <c r="L1103" i="1"/>
  <c r="F1103" i="1"/>
  <c r="M1103" i="1" s="1"/>
  <c r="L1102" i="1"/>
  <c r="F1102" i="1"/>
  <c r="M1102" i="1" s="1"/>
  <c r="L1101" i="1"/>
  <c r="F1101" i="1"/>
  <c r="M1101" i="1" s="1"/>
  <c r="L1100" i="1"/>
  <c r="F1100" i="1"/>
  <c r="M1100" i="1" s="1"/>
  <c r="L1099" i="1"/>
  <c r="F1099" i="1"/>
  <c r="M1099" i="1" s="1"/>
  <c r="L1098" i="1"/>
  <c r="F1098" i="1"/>
  <c r="M1098" i="1" s="1"/>
  <c r="L1097" i="1"/>
  <c r="F1097" i="1"/>
  <c r="M1097" i="1" s="1"/>
  <c r="L1096" i="1"/>
  <c r="F1096" i="1"/>
  <c r="M1096" i="1" s="1"/>
  <c r="L1095" i="1"/>
  <c r="F1095" i="1"/>
  <c r="M1095" i="1" s="1"/>
  <c r="L1094" i="1"/>
  <c r="F1094" i="1"/>
  <c r="M1094" i="1" s="1"/>
  <c r="L1093" i="1"/>
  <c r="F1093" i="1"/>
  <c r="M1093" i="1" s="1"/>
  <c r="L1092" i="1"/>
  <c r="F1092" i="1"/>
  <c r="M1092" i="1" s="1"/>
  <c r="L1091" i="1"/>
  <c r="F1091" i="1"/>
  <c r="M1091" i="1" s="1"/>
  <c r="L1090" i="1"/>
  <c r="F1090" i="1"/>
  <c r="M1090" i="1" s="1"/>
  <c r="L1089" i="1"/>
  <c r="F1089" i="1"/>
  <c r="M1089" i="1" s="1"/>
  <c r="L1088" i="1"/>
  <c r="F1088" i="1"/>
  <c r="M1088" i="1" s="1"/>
  <c r="L1087" i="1"/>
  <c r="F1087" i="1"/>
  <c r="M1087" i="1" s="1"/>
  <c r="L1086" i="1"/>
  <c r="F1086" i="1"/>
  <c r="M1086" i="1" s="1"/>
  <c r="L1085" i="1"/>
  <c r="F1085" i="1"/>
  <c r="M1085" i="1" s="1"/>
  <c r="L1084" i="1"/>
  <c r="F1084" i="1"/>
  <c r="M1084" i="1" s="1"/>
  <c r="L1083" i="1"/>
  <c r="F1083" i="1"/>
  <c r="M1083" i="1" s="1"/>
  <c r="L1082" i="1"/>
  <c r="F1082" i="1"/>
  <c r="M1082" i="1" s="1"/>
  <c r="L1081" i="1"/>
  <c r="F1081" i="1"/>
  <c r="M1081" i="1" s="1"/>
  <c r="L1080" i="1"/>
  <c r="F1080" i="1"/>
  <c r="M1080" i="1" s="1"/>
  <c r="L1079" i="1"/>
  <c r="F1079" i="1"/>
  <c r="M1079" i="1" s="1"/>
  <c r="L1078" i="1"/>
  <c r="F1078" i="1"/>
  <c r="M1078" i="1" s="1"/>
  <c r="L1077" i="1"/>
  <c r="F1077" i="1"/>
  <c r="M1077" i="1" s="1"/>
  <c r="L1076" i="1"/>
  <c r="F1076" i="1"/>
  <c r="M1076" i="1" s="1"/>
  <c r="L1075" i="1"/>
  <c r="F1075" i="1"/>
  <c r="M1075" i="1" s="1"/>
  <c r="L1074" i="1"/>
  <c r="F1074" i="1"/>
  <c r="M1074" i="1" s="1"/>
  <c r="L1073" i="1"/>
  <c r="F1073" i="1"/>
  <c r="M1073" i="1" s="1"/>
  <c r="L1072" i="1"/>
  <c r="F1072" i="1"/>
  <c r="M1072" i="1" s="1"/>
  <c r="L1071" i="1"/>
  <c r="F1071" i="1"/>
  <c r="M1071" i="1" s="1"/>
  <c r="L1070" i="1"/>
  <c r="F1070" i="1"/>
  <c r="M1070" i="1" s="1"/>
  <c r="L1069" i="1"/>
  <c r="F1069" i="1"/>
  <c r="M1069" i="1" s="1"/>
  <c r="L1068" i="1"/>
  <c r="F1068" i="1"/>
  <c r="M1068" i="1" s="1"/>
  <c r="L1067" i="1"/>
  <c r="F1067" i="1"/>
  <c r="M1067" i="1" s="1"/>
  <c r="L1066" i="1"/>
  <c r="F1066" i="1"/>
  <c r="M1066" i="1" s="1"/>
  <c r="L1065" i="1"/>
  <c r="F1065" i="1"/>
  <c r="M1065" i="1" s="1"/>
  <c r="L1064" i="1"/>
  <c r="F1064" i="1"/>
  <c r="M1064" i="1" s="1"/>
  <c r="L1063" i="1"/>
  <c r="F1063" i="1"/>
  <c r="M1063" i="1" s="1"/>
  <c r="L1062" i="1"/>
  <c r="F1062" i="1"/>
  <c r="M1062" i="1" s="1"/>
  <c r="L1061" i="1"/>
  <c r="F1061" i="1"/>
  <c r="M1061" i="1" s="1"/>
  <c r="L1060" i="1"/>
  <c r="F1060" i="1"/>
  <c r="M1060" i="1" s="1"/>
  <c r="L1059" i="1"/>
  <c r="F1059" i="1"/>
  <c r="M1059" i="1" s="1"/>
  <c r="L1058" i="1"/>
  <c r="F1058" i="1"/>
  <c r="M1058" i="1" s="1"/>
  <c r="L1057" i="1"/>
  <c r="F1057" i="1"/>
  <c r="M1057" i="1" s="1"/>
  <c r="L1056" i="1"/>
  <c r="F1056" i="1"/>
  <c r="M1056" i="1" s="1"/>
  <c r="L1055" i="1"/>
  <c r="F1055" i="1"/>
  <c r="M1055" i="1" s="1"/>
  <c r="L1054" i="1"/>
  <c r="F1054" i="1"/>
  <c r="M1054" i="1" s="1"/>
  <c r="L1053" i="1"/>
  <c r="F1053" i="1"/>
  <c r="M1053" i="1" s="1"/>
  <c r="L1052" i="1"/>
  <c r="F1052" i="1"/>
  <c r="M1052" i="1" s="1"/>
  <c r="L1051" i="1"/>
  <c r="F1051" i="1"/>
  <c r="M1051" i="1" s="1"/>
  <c r="L1050" i="1"/>
  <c r="F1050" i="1"/>
  <c r="M1050" i="1" s="1"/>
  <c r="L1049" i="1"/>
  <c r="F1049" i="1"/>
  <c r="M1049" i="1" s="1"/>
  <c r="L1048" i="1"/>
  <c r="F1048" i="1"/>
  <c r="M1048" i="1" s="1"/>
  <c r="L1047" i="1"/>
  <c r="F1047" i="1"/>
  <c r="M1047" i="1" s="1"/>
  <c r="L1046" i="1"/>
  <c r="F1046" i="1"/>
  <c r="M1046" i="1" s="1"/>
  <c r="L1045" i="1"/>
  <c r="F1045" i="1"/>
  <c r="M1045" i="1" s="1"/>
  <c r="L1044" i="1"/>
  <c r="F1044" i="1"/>
  <c r="M1044" i="1" s="1"/>
  <c r="L1043" i="1"/>
  <c r="F1043" i="1"/>
  <c r="M1043" i="1" s="1"/>
  <c r="L1042" i="1"/>
  <c r="F1042" i="1"/>
  <c r="M1042" i="1" s="1"/>
  <c r="L1041" i="1"/>
  <c r="F1041" i="1"/>
  <c r="M1041" i="1" s="1"/>
  <c r="L1040" i="1"/>
  <c r="F1040" i="1"/>
  <c r="M1040" i="1" s="1"/>
  <c r="L1039" i="1"/>
  <c r="F1039" i="1"/>
  <c r="M1039" i="1" s="1"/>
  <c r="L1038" i="1"/>
  <c r="F1038" i="1"/>
  <c r="M1038" i="1" s="1"/>
  <c r="L1037" i="1"/>
  <c r="F1037" i="1"/>
  <c r="M1037" i="1" s="1"/>
  <c r="L1036" i="1"/>
  <c r="F1036" i="1"/>
  <c r="M1036" i="1" s="1"/>
  <c r="L1035" i="1"/>
  <c r="F1035" i="1"/>
  <c r="M1035" i="1" s="1"/>
  <c r="L1034" i="1"/>
  <c r="F1034" i="1"/>
  <c r="M1034" i="1" s="1"/>
  <c r="L1033" i="1"/>
  <c r="F1033" i="1"/>
  <c r="M1033" i="1" s="1"/>
  <c r="L1032" i="1"/>
  <c r="F1032" i="1"/>
  <c r="M1032" i="1" s="1"/>
  <c r="L1031" i="1"/>
  <c r="F1031" i="1"/>
  <c r="M1031" i="1" s="1"/>
  <c r="L1030" i="1"/>
  <c r="F1030" i="1"/>
  <c r="M1030" i="1" s="1"/>
  <c r="L1029" i="1"/>
  <c r="F1029" i="1"/>
  <c r="M1029" i="1" s="1"/>
  <c r="L1028" i="1"/>
  <c r="F1028" i="1"/>
  <c r="M1028" i="1" s="1"/>
  <c r="L1027" i="1"/>
  <c r="F1027" i="1"/>
  <c r="M1027" i="1" s="1"/>
  <c r="L1026" i="1"/>
  <c r="F1026" i="1"/>
  <c r="M1026" i="1" s="1"/>
  <c r="L1025" i="1"/>
  <c r="F1025" i="1"/>
  <c r="M1025" i="1" s="1"/>
  <c r="L1024" i="1"/>
  <c r="F1024" i="1"/>
  <c r="M1024" i="1" s="1"/>
  <c r="L1023" i="1"/>
  <c r="F1023" i="1"/>
  <c r="M1023" i="1" s="1"/>
  <c r="L1022" i="1"/>
  <c r="F1022" i="1"/>
  <c r="M1022" i="1" s="1"/>
  <c r="L1021" i="1"/>
  <c r="F1021" i="1"/>
  <c r="M1021" i="1" s="1"/>
  <c r="L1020" i="1"/>
  <c r="F1020" i="1"/>
  <c r="M1020" i="1" s="1"/>
  <c r="L1019" i="1"/>
  <c r="F1019" i="1"/>
  <c r="M1019" i="1" s="1"/>
  <c r="L1018" i="1"/>
  <c r="F1018" i="1"/>
  <c r="M1018" i="1" s="1"/>
  <c r="L1017" i="1"/>
  <c r="F1017" i="1"/>
  <c r="M1017" i="1" s="1"/>
  <c r="L1016" i="1"/>
  <c r="F1016" i="1"/>
  <c r="M1016" i="1" s="1"/>
  <c r="L1015" i="1"/>
  <c r="F1015" i="1"/>
  <c r="M1015" i="1" s="1"/>
  <c r="L1014" i="1"/>
  <c r="F1014" i="1"/>
  <c r="M1014" i="1" s="1"/>
  <c r="L1013" i="1"/>
  <c r="F1013" i="1"/>
  <c r="M1013" i="1" s="1"/>
  <c r="L1012" i="1"/>
  <c r="F1012" i="1"/>
  <c r="M1012" i="1" s="1"/>
  <c r="L1011" i="1"/>
  <c r="F1011" i="1"/>
  <c r="M1011" i="1" s="1"/>
  <c r="L1010" i="1"/>
  <c r="F1010" i="1"/>
  <c r="M1010" i="1" s="1"/>
  <c r="L1009" i="1"/>
  <c r="F1009" i="1"/>
  <c r="M1009" i="1" s="1"/>
  <c r="L1008" i="1"/>
  <c r="F1008" i="1"/>
  <c r="M1008" i="1" s="1"/>
  <c r="L1007" i="1"/>
  <c r="F1007" i="1"/>
  <c r="M1007" i="1" s="1"/>
  <c r="L1006" i="1"/>
  <c r="F1006" i="1"/>
  <c r="M1006" i="1" s="1"/>
  <c r="L1005" i="1"/>
  <c r="F1005" i="1"/>
  <c r="M1005" i="1" s="1"/>
  <c r="L1004" i="1"/>
  <c r="F1004" i="1"/>
  <c r="M1004" i="1" s="1"/>
  <c r="L1003" i="1"/>
  <c r="F1003" i="1"/>
  <c r="M1003" i="1" s="1"/>
  <c r="L1002" i="1"/>
  <c r="F1002" i="1"/>
  <c r="M1002" i="1" s="1"/>
  <c r="L1001" i="1"/>
  <c r="F1001" i="1"/>
  <c r="M1001" i="1" s="1"/>
  <c r="L1000" i="1"/>
  <c r="F1000" i="1"/>
  <c r="M1000" i="1" s="1"/>
  <c r="L999" i="1"/>
  <c r="F999" i="1"/>
  <c r="M999" i="1" s="1"/>
  <c r="L998" i="1"/>
  <c r="F998" i="1"/>
  <c r="M998" i="1" s="1"/>
  <c r="L997" i="1"/>
  <c r="F997" i="1"/>
  <c r="M997" i="1" s="1"/>
  <c r="L996" i="1"/>
  <c r="F996" i="1"/>
  <c r="M996" i="1" s="1"/>
  <c r="L995" i="1"/>
  <c r="F995" i="1"/>
  <c r="M995" i="1" s="1"/>
  <c r="L994" i="1"/>
  <c r="F994" i="1"/>
  <c r="M994" i="1" s="1"/>
  <c r="L993" i="1"/>
  <c r="F993" i="1"/>
  <c r="M993" i="1" s="1"/>
  <c r="L992" i="1"/>
  <c r="F992" i="1"/>
  <c r="M992" i="1" s="1"/>
  <c r="L991" i="1"/>
  <c r="F991" i="1"/>
  <c r="M991" i="1" s="1"/>
  <c r="L990" i="1"/>
  <c r="F990" i="1"/>
  <c r="M990" i="1" s="1"/>
  <c r="L989" i="1"/>
  <c r="F989" i="1"/>
  <c r="M989" i="1" s="1"/>
  <c r="L988" i="1"/>
  <c r="F988" i="1"/>
  <c r="M988" i="1" s="1"/>
  <c r="L987" i="1"/>
  <c r="F987" i="1"/>
  <c r="M987" i="1" s="1"/>
  <c r="L986" i="1"/>
  <c r="F986" i="1"/>
  <c r="M986" i="1" s="1"/>
  <c r="L985" i="1"/>
  <c r="F985" i="1"/>
  <c r="M985" i="1" s="1"/>
  <c r="L984" i="1"/>
  <c r="F984" i="1"/>
  <c r="M984" i="1" s="1"/>
  <c r="L983" i="1"/>
  <c r="F983" i="1"/>
  <c r="M983" i="1" s="1"/>
  <c r="L982" i="1"/>
  <c r="F982" i="1"/>
  <c r="M982" i="1" s="1"/>
  <c r="L981" i="1"/>
  <c r="F981" i="1"/>
  <c r="M981" i="1" s="1"/>
  <c r="L980" i="1"/>
  <c r="F980" i="1"/>
  <c r="M980" i="1" s="1"/>
  <c r="L979" i="1"/>
  <c r="F979" i="1"/>
  <c r="M979" i="1" s="1"/>
  <c r="L978" i="1"/>
  <c r="F978" i="1"/>
  <c r="M978" i="1" s="1"/>
  <c r="L977" i="1"/>
  <c r="F977" i="1"/>
  <c r="M977" i="1" s="1"/>
  <c r="L976" i="1"/>
  <c r="F976" i="1"/>
  <c r="M976" i="1" s="1"/>
  <c r="L975" i="1"/>
  <c r="F975" i="1"/>
  <c r="M975" i="1" s="1"/>
  <c r="L974" i="1"/>
  <c r="F974" i="1"/>
  <c r="M974" i="1" s="1"/>
  <c r="L973" i="1"/>
  <c r="F973" i="1"/>
  <c r="M973" i="1" s="1"/>
  <c r="L972" i="1"/>
  <c r="F972" i="1"/>
  <c r="M972" i="1" s="1"/>
  <c r="L971" i="1"/>
  <c r="F971" i="1"/>
  <c r="M971" i="1" s="1"/>
  <c r="L970" i="1"/>
  <c r="F970" i="1"/>
  <c r="M970" i="1" s="1"/>
  <c r="L969" i="1"/>
  <c r="F969" i="1"/>
  <c r="M969" i="1" s="1"/>
  <c r="L968" i="1"/>
  <c r="F968" i="1"/>
  <c r="M968" i="1" s="1"/>
  <c r="L967" i="1"/>
  <c r="F967" i="1"/>
  <c r="M967" i="1" s="1"/>
  <c r="L966" i="1"/>
  <c r="F966" i="1"/>
  <c r="M966" i="1" s="1"/>
  <c r="L965" i="1"/>
  <c r="F965" i="1"/>
  <c r="M965" i="1" s="1"/>
  <c r="L964" i="1"/>
  <c r="F964" i="1"/>
  <c r="M964" i="1" s="1"/>
  <c r="L963" i="1"/>
  <c r="F963" i="1"/>
  <c r="M963" i="1" s="1"/>
  <c r="L962" i="1"/>
  <c r="F962" i="1"/>
  <c r="M962" i="1" s="1"/>
  <c r="L961" i="1"/>
  <c r="F961" i="1"/>
  <c r="M961" i="1" s="1"/>
  <c r="L960" i="1"/>
  <c r="F960" i="1"/>
  <c r="M960" i="1" s="1"/>
  <c r="L959" i="1"/>
  <c r="F959" i="1"/>
  <c r="M959" i="1" s="1"/>
  <c r="L958" i="1"/>
  <c r="F958" i="1"/>
  <c r="M958" i="1" s="1"/>
  <c r="L957" i="1"/>
  <c r="F957" i="1"/>
  <c r="M957" i="1" s="1"/>
  <c r="L956" i="1"/>
  <c r="F956" i="1"/>
  <c r="M956" i="1" s="1"/>
  <c r="L955" i="1"/>
  <c r="F955" i="1"/>
  <c r="M955" i="1" s="1"/>
  <c r="L954" i="1"/>
  <c r="F954" i="1"/>
  <c r="M954" i="1" s="1"/>
  <c r="L953" i="1"/>
  <c r="F953" i="1"/>
  <c r="M953" i="1" s="1"/>
  <c r="L952" i="1"/>
  <c r="F952" i="1"/>
  <c r="M952" i="1" s="1"/>
  <c r="L951" i="1"/>
  <c r="F951" i="1"/>
  <c r="M951" i="1" s="1"/>
  <c r="L950" i="1"/>
  <c r="F950" i="1"/>
  <c r="M950" i="1" s="1"/>
  <c r="L949" i="1"/>
  <c r="F949" i="1"/>
  <c r="M949" i="1" s="1"/>
  <c r="L948" i="1"/>
  <c r="F948" i="1"/>
  <c r="M948" i="1" s="1"/>
  <c r="L947" i="1"/>
  <c r="F947" i="1"/>
  <c r="M947" i="1" s="1"/>
  <c r="L946" i="1"/>
  <c r="F946" i="1"/>
  <c r="M946" i="1" s="1"/>
  <c r="L945" i="1"/>
  <c r="F945" i="1"/>
  <c r="M945" i="1" s="1"/>
  <c r="L944" i="1"/>
  <c r="F944" i="1"/>
  <c r="M944" i="1" s="1"/>
  <c r="L943" i="1"/>
  <c r="F943" i="1"/>
  <c r="M943" i="1" s="1"/>
  <c r="L942" i="1"/>
  <c r="F942" i="1"/>
  <c r="M942" i="1" s="1"/>
  <c r="L941" i="1"/>
  <c r="F941" i="1"/>
  <c r="M941" i="1" s="1"/>
  <c r="L940" i="1"/>
  <c r="F940" i="1"/>
  <c r="M940" i="1" s="1"/>
  <c r="L939" i="1"/>
  <c r="F939" i="1"/>
  <c r="M939" i="1" s="1"/>
  <c r="L938" i="1"/>
  <c r="F938" i="1"/>
  <c r="M938" i="1" s="1"/>
  <c r="L937" i="1"/>
  <c r="F937" i="1"/>
  <c r="M937" i="1" s="1"/>
  <c r="L936" i="1"/>
  <c r="F936" i="1"/>
  <c r="M936" i="1" s="1"/>
  <c r="L935" i="1"/>
  <c r="F935" i="1"/>
  <c r="M935" i="1" s="1"/>
  <c r="L934" i="1"/>
  <c r="F934" i="1"/>
  <c r="M934" i="1" s="1"/>
  <c r="L933" i="1"/>
  <c r="F933" i="1"/>
  <c r="M933" i="1" s="1"/>
  <c r="L932" i="1"/>
  <c r="F932" i="1"/>
  <c r="M932" i="1" s="1"/>
  <c r="L931" i="1"/>
  <c r="F931" i="1"/>
  <c r="M931" i="1" s="1"/>
  <c r="L930" i="1"/>
  <c r="F930" i="1"/>
  <c r="M930" i="1" s="1"/>
  <c r="L929" i="1"/>
  <c r="F929" i="1"/>
  <c r="M929" i="1" s="1"/>
  <c r="L928" i="1"/>
  <c r="F928" i="1"/>
  <c r="M928" i="1" s="1"/>
  <c r="L927" i="1"/>
  <c r="F927" i="1"/>
  <c r="M927" i="1" s="1"/>
  <c r="L926" i="1"/>
  <c r="F926" i="1"/>
  <c r="M926" i="1" s="1"/>
  <c r="L925" i="1"/>
  <c r="F925" i="1"/>
  <c r="M925" i="1" s="1"/>
  <c r="L924" i="1"/>
  <c r="F924" i="1"/>
  <c r="M924" i="1" s="1"/>
  <c r="L923" i="1"/>
  <c r="F923" i="1"/>
  <c r="M923" i="1" s="1"/>
  <c r="L922" i="1"/>
  <c r="F922" i="1"/>
  <c r="M922" i="1" s="1"/>
  <c r="L921" i="1"/>
  <c r="F921" i="1"/>
  <c r="M921" i="1" s="1"/>
  <c r="L920" i="1"/>
  <c r="F920" i="1"/>
  <c r="M920" i="1" s="1"/>
  <c r="L919" i="1"/>
  <c r="F919" i="1"/>
  <c r="M919" i="1" s="1"/>
  <c r="L918" i="1"/>
  <c r="F918" i="1"/>
  <c r="M918" i="1" s="1"/>
  <c r="L917" i="1"/>
  <c r="F917" i="1"/>
  <c r="M917" i="1" s="1"/>
  <c r="L916" i="1"/>
  <c r="F916" i="1"/>
  <c r="M916" i="1" s="1"/>
  <c r="L915" i="1"/>
  <c r="F915" i="1"/>
  <c r="M915" i="1" s="1"/>
  <c r="L914" i="1"/>
  <c r="F914" i="1"/>
  <c r="M914" i="1" s="1"/>
  <c r="L913" i="1"/>
  <c r="F913" i="1"/>
  <c r="M913" i="1" s="1"/>
  <c r="L912" i="1"/>
  <c r="F912" i="1"/>
  <c r="M912" i="1" s="1"/>
  <c r="L911" i="1"/>
  <c r="F911" i="1"/>
  <c r="M911" i="1" s="1"/>
  <c r="L910" i="1"/>
  <c r="F910" i="1"/>
  <c r="M910" i="1" s="1"/>
  <c r="L909" i="1"/>
  <c r="F909" i="1"/>
  <c r="M909" i="1" s="1"/>
  <c r="L908" i="1"/>
  <c r="F908" i="1"/>
  <c r="M908" i="1" s="1"/>
  <c r="L907" i="1"/>
  <c r="F907" i="1"/>
  <c r="M907" i="1" s="1"/>
  <c r="L906" i="1"/>
  <c r="F906" i="1"/>
  <c r="M906" i="1" s="1"/>
  <c r="L905" i="1"/>
  <c r="F905" i="1"/>
  <c r="M905" i="1" s="1"/>
  <c r="L904" i="1"/>
  <c r="F904" i="1"/>
  <c r="M904" i="1" s="1"/>
  <c r="L903" i="1"/>
  <c r="F903" i="1"/>
  <c r="M903" i="1" s="1"/>
  <c r="L902" i="1"/>
  <c r="F902" i="1"/>
  <c r="M902" i="1" s="1"/>
  <c r="L901" i="1"/>
  <c r="F901" i="1"/>
  <c r="M901" i="1" s="1"/>
  <c r="L900" i="1"/>
  <c r="F900" i="1"/>
  <c r="M900" i="1" s="1"/>
  <c r="L899" i="1"/>
  <c r="F899" i="1"/>
  <c r="M899" i="1" s="1"/>
  <c r="L898" i="1"/>
  <c r="F898" i="1"/>
  <c r="M898" i="1" s="1"/>
  <c r="L897" i="1"/>
  <c r="F897" i="1"/>
  <c r="M897" i="1" s="1"/>
  <c r="L896" i="1"/>
  <c r="F896" i="1"/>
  <c r="M896" i="1" s="1"/>
  <c r="L895" i="1"/>
  <c r="F895" i="1"/>
  <c r="M895" i="1" s="1"/>
  <c r="L894" i="1"/>
  <c r="F894" i="1"/>
  <c r="M894" i="1" s="1"/>
  <c r="L893" i="1"/>
  <c r="F893" i="1"/>
  <c r="M893" i="1" s="1"/>
  <c r="L892" i="1"/>
  <c r="F892" i="1"/>
  <c r="M892" i="1" s="1"/>
  <c r="L891" i="1"/>
  <c r="F891" i="1"/>
  <c r="M891" i="1" s="1"/>
  <c r="L890" i="1"/>
  <c r="F890" i="1"/>
  <c r="M890" i="1" s="1"/>
  <c r="L889" i="1"/>
  <c r="F889" i="1"/>
  <c r="M889" i="1" s="1"/>
  <c r="L888" i="1"/>
  <c r="F888" i="1"/>
  <c r="M888" i="1" s="1"/>
  <c r="L887" i="1"/>
  <c r="F887" i="1"/>
  <c r="M887" i="1" s="1"/>
  <c r="L886" i="1"/>
  <c r="F886" i="1"/>
  <c r="M886" i="1" s="1"/>
  <c r="L885" i="1"/>
  <c r="F885" i="1"/>
  <c r="M885" i="1" s="1"/>
  <c r="L884" i="1"/>
  <c r="F884" i="1"/>
  <c r="M884" i="1" s="1"/>
  <c r="L883" i="1"/>
  <c r="F883" i="1"/>
  <c r="M883" i="1" s="1"/>
  <c r="L882" i="1"/>
  <c r="F882" i="1"/>
  <c r="M882" i="1" s="1"/>
  <c r="L881" i="1"/>
  <c r="F881" i="1"/>
  <c r="M881" i="1" s="1"/>
  <c r="L880" i="1"/>
  <c r="F880" i="1"/>
  <c r="M880" i="1" s="1"/>
  <c r="L879" i="1"/>
  <c r="F879" i="1"/>
  <c r="M879" i="1" s="1"/>
  <c r="L878" i="1"/>
  <c r="F878" i="1"/>
  <c r="M878" i="1" s="1"/>
  <c r="L877" i="1"/>
  <c r="F877" i="1"/>
  <c r="M877" i="1" s="1"/>
  <c r="L876" i="1"/>
  <c r="F876" i="1"/>
  <c r="M876" i="1" s="1"/>
  <c r="L875" i="1"/>
  <c r="F875" i="1"/>
  <c r="M875" i="1" s="1"/>
  <c r="L874" i="1"/>
  <c r="F874" i="1"/>
  <c r="M874" i="1" s="1"/>
  <c r="L873" i="1"/>
  <c r="F873" i="1"/>
  <c r="M873" i="1" s="1"/>
  <c r="M872" i="1"/>
  <c r="L872" i="1"/>
  <c r="F872" i="1"/>
  <c r="L871" i="1"/>
  <c r="F871" i="1"/>
  <c r="M871" i="1" s="1"/>
  <c r="L870" i="1"/>
  <c r="F870" i="1"/>
  <c r="M870" i="1" s="1"/>
  <c r="L869" i="1"/>
  <c r="F869" i="1"/>
  <c r="M869" i="1" s="1"/>
  <c r="L868" i="1"/>
  <c r="F868" i="1"/>
  <c r="M868" i="1" s="1"/>
  <c r="L867" i="1"/>
  <c r="F867" i="1"/>
  <c r="M867" i="1" s="1"/>
  <c r="L866" i="1"/>
  <c r="F866" i="1"/>
  <c r="M866" i="1" s="1"/>
  <c r="L865" i="1"/>
  <c r="F865" i="1"/>
  <c r="M865" i="1" s="1"/>
  <c r="L864" i="1"/>
  <c r="F864" i="1"/>
  <c r="M864" i="1" s="1"/>
  <c r="L863" i="1"/>
  <c r="F863" i="1"/>
  <c r="M863" i="1" s="1"/>
  <c r="L862" i="1"/>
  <c r="F862" i="1"/>
  <c r="M862" i="1" s="1"/>
  <c r="L861" i="1"/>
  <c r="F861" i="1"/>
  <c r="M861" i="1" s="1"/>
  <c r="L860" i="1"/>
  <c r="F860" i="1"/>
  <c r="M860" i="1" s="1"/>
  <c r="L859" i="1"/>
  <c r="F859" i="1"/>
  <c r="M859" i="1" s="1"/>
  <c r="L858" i="1"/>
  <c r="F858" i="1"/>
  <c r="M858" i="1" s="1"/>
  <c r="L857" i="1"/>
  <c r="F857" i="1"/>
  <c r="M857" i="1" s="1"/>
  <c r="L856" i="1"/>
  <c r="F856" i="1"/>
  <c r="M856" i="1" s="1"/>
  <c r="L855" i="1"/>
  <c r="F855" i="1"/>
  <c r="M855" i="1" s="1"/>
  <c r="L854" i="1"/>
  <c r="F854" i="1"/>
  <c r="M854" i="1" s="1"/>
  <c r="L853" i="1"/>
  <c r="F853" i="1"/>
  <c r="M853" i="1" s="1"/>
  <c r="L852" i="1"/>
  <c r="F852" i="1"/>
  <c r="M852" i="1" s="1"/>
  <c r="L851" i="1"/>
  <c r="F851" i="1"/>
  <c r="M851" i="1" s="1"/>
  <c r="L850" i="1"/>
  <c r="F850" i="1"/>
  <c r="M850" i="1" s="1"/>
  <c r="L849" i="1"/>
  <c r="F849" i="1"/>
  <c r="M849" i="1" s="1"/>
  <c r="L848" i="1"/>
  <c r="F848" i="1"/>
  <c r="M848" i="1" s="1"/>
  <c r="L847" i="1"/>
  <c r="F847" i="1"/>
  <c r="M847" i="1" s="1"/>
  <c r="L846" i="1"/>
  <c r="F846" i="1"/>
  <c r="M846" i="1" s="1"/>
  <c r="L845" i="1"/>
  <c r="F845" i="1"/>
  <c r="M845" i="1" s="1"/>
  <c r="L844" i="1"/>
  <c r="F844" i="1"/>
  <c r="M844" i="1" s="1"/>
  <c r="L843" i="1"/>
  <c r="F843" i="1"/>
  <c r="M843" i="1" s="1"/>
  <c r="L842" i="1"/>
  <c r="F842" i="1"/>
  <c r="M842" i="1" s="1"/>
  <c r="L841" i="1"/>
  <c r="F841" i="1"/>
  <c r="M841" i="1" s="1"/>
  <c r="L840" i="1"/>
  <c r="F840" i="1"/>
  <c r="M840" i="1" s="1"/>
  <c r="L839" i="1"/>
  <c r="F839" i="1"/>
  <c r="M839" i="1" s="1"/>
  <c r="L838" i="1"/>
  <c r="F838" i="1"/>
  <c r="M838" i="1" s="1"/>
  <c r="L837" i="1"/>
  <c r="F837" i="1"/>
  <c r="M837" i="1" s="1"/>
  <c r="L836" i="1"/>
  <c r="F836" i="1"/>
  <c r="M836" i="1" s="1"/>
  <c r="L835" i="1"/>
  <c r="F835" i="1"/>
  <c r="M835" i="1" s="1"/>
  <c r="L834" i="1"/>
  <c r="F834" i="1"/>
  <c r="M834" i="1" s="1"/>
  <c r="L833" i="1"/>
  <c r="F833" i="1"/>
  <c r="M833" i="1" s="1"/>
  <c r="L832" i="1"/>
  <c r="F832" i="1"/>
  <c r="M832" i="1" s="1"/>
  <c r="L831" i="1"/>
  <c r="F831" i="1"/>
  <c r="M831" i="1" s="1"/>
  <c r="L830" i="1"/>
  <c r="F830" i="1"/>
  <c r="M830" i="1" s="1"/>
  <c r="L829" i="1"/>
  <c r="F829" i="1"/>
  <c r="M829" i="1" s="1"/>
  <c r="L828" i="1"/>
  <c r="F828" i="1"/>
  <c r="M828" i="1" s="1"/>
  <c r="L827" i="1"/>
  <c r="F827" i="1"/>
  <c r="M827" i="1" s="1"/>
  <c r="L826" i="1"/>
  <c r="F826" i="1"/>
  <c r="M826" i="1" s="1"/>
  <c r="L825" i="1"/>
  <c r="F825" i="1"/>
  <c r="M825" i="1" s="1"/>
  <c r="L824" i="1"/>
  <c r="F824" i="1"/>
  <c r="M824" i="1" s="1"/>
  <c r="L823" i="1"/>
  <c r="F823" i="1"/>
  <c r="M823" i="1" s="1"/>
  <c r="L822" i="1"/>
  <c r="F822" i="1"/>
  <c r="M822" i="1" s="1"/>
  <c r="L821" i="1"/>
  <c r="F821" i="1"/>
  <c r="M821" i="1" s="1"/>
  <c r="L820" i="1"/>
  <c r="F820" i="1"/>
  <c r="M820" i="1" s="1"/>
  <c r="L819" i="1"/>
  <c r="F819" i="1"/>
  <c r="M819" i="1" s="1"/>
  <c r="L818" i="1"/>
  <c r="F818" i="1"/>
  <c r="M818" i="1" s="1"/>
  <c r="L817" i="1"/>
  <c r="F817" i="1"/>
  <c r="M817" i="1" s="1"/>
  <c r="L816" i="1"/>
  <c r="F816" i="1"/>
  <c r="M816" i="1" s="1"/>
  <c r="L815" i="1"/>
  <c r="F815" i="1"/>
  <c r="M815" i="1" s="1"/>
  <c r="L814" i="1"/>
  <c r="F814" i="1"/>
  <c r="M814" i="1" s="1"/>
  <c r="L813" i="1"/>
  <c r="F813" i="1"/>
  <c r="M813" i="1" s="1"/>
  <c r="L812" i="1"/>
  <c r="F812" i="1"/>
  <c r="M812" i="1" s="1"/>
  <c r="L811" i="1"/>
  <c r="F811" i="1"/>
  <c r="M811" i="1" s="1"/>
  <c r="L810" i="1"/>
  <c r="F810" i="1"/>
  <c r="M810" i="1" s="1"/>
  <c r="L809" i="1"/>
  <c r="F809" i="1"/>
  <c r="M809" i="1" s="1"/>
  <c r="L808" i="1"/>
  <c r="F808" i="1"/>
  <c r="M808" i="1" s="1"/>
  <c r="L807" i="1"/>
  <c r="F807" i="1"/>
  <c r="M807" i="1" s="1"/>
  <c r="L806" i="1"/>
  <c r="F806" i="1"/>
  <c r="M806" i="1" s="1"/>
  <c r="L805" i="1"/>
  <c r="F805" i="1"/>
  <c r="M805" i="1" s="1"/>
  <c r="L804" i="1"/>
  <c r="F804" i="1"/>
  <c r="M804" i="1" s="1"/>
  <c r="L803" i="1"/>
  <c r="F803" i="1"/>
  <c r="M803" i="1" s="1"/>
  <c r="L802" i="1"/>
  <c r="F802" i="1"/>
  <c r="M802" i="1" s="1"/>
  <c r="L801" i="1"/>
  <c r="F801" i="1"/>
  <c r="M801" i="1" s="1"/>
  <c r="L800" i="1"/>
  <c r="F800" i="1"/>
  <c r="M800" i="1" s="1"/>
  <c r="L799" i="1"/>
  <c r="F799" i="1"/>
  <c r="M799" i="1" s="1"/>
  <c r="L798" i="1"/>
  <c r="F798" i="1"/>
  <c r="M798" i="1" s="1"/>
  <c r="L797" i="1"/>
  <c r="F797" i="1"/>
  <c r="M797" i="1" s="1"/>
  <c r="L796" i="1"/>
  <c r="F796" i="1"/>
  <c r="M796" i="1" s="1"/>
  <c r="L795" i="1"/>
  <c r="F795" i="1"/>
  <c r="M795" i="1" s="1"/>
  <c r="L794" i="1"/>
  <c r="F794" i="1"/>
  <c r="M794" i="1" s="1"/>
  <c r="L793" i="1"/>
  <c r="F793" i="1"/>
  <c r="M793" i="1" s="1"/>
  <c r="L792" i="1"/>
  <c r="F792" i="1"/>
  <c r="M792" i="1" s="1"/>
  <c r="L791" i="1"/>
  <c r="F791" i="1"/>
  <c r="M791" i="1" s="1"/>
  <c r="L790" i="1"/>
  <c r="F790" i="1"/>
  <c r="M790" i="1" s="1"/>
  <c r="L789" i="1"/>
  <c r="F789" i="1"/>
  <c r="M789" i="1" s="1"/>
  <c r="L788" i="1"/>
  <c r="F788" i="1"/>
  <c r="M788" i="1" s="1"/>
  <c r="L787" i="1"/>
  <c r="F787" i="1"/>
  <c r="M787" i="1" s="1"/>
  <c r="L786" i="1"/>
  <c r="F786" i="1"/>
  <c r="M786" i="1" s="1"/>
  <c r="L785" i="1"/>
  <c r="F785" i="1"/>
  <c r="M785" i="1" s="1"/>
  <c r="L784" i="1"/>
  <c r="F784" i="1"/>
  <c r="M784" i="1" s="1"/>
  <c r="L783" i="1"/>
  <c r="F783" i="1"/>
  <c r="M783" i="1" s="1"/>
  <c r="L782" i="1"/>
  <c r="F782" i="1"/>
  <c r="M782" i="1" s="1"/>
  <c r="L781" i="1"/>
  <c r="F781" i="1"/>
  <c r="M781" i="1" s="1"/>
  <c r="L780" i="1"/>
  <c r="F780" i="1"/>
  <c r="M780" i="1" s="1"/>
  <c r="L779" i="1"/>
  <c r="F779" i="1"/>
  <c r="M779" i="1" s="1"/>
  <c r="L778" i="1"/>
  <c r="F778" i="1"/>
  <c r="M778" i="1" s="1"/>
  <c r="L777" i="1"/>
  <c r="F777" i="1"/>
  <c r="M777" i="1" s="1"/>
  <c r="L776" i="1"/>
  <c r="F776" i="1"/>
  <c r="M776" i="1" s="1"/>
  <c r="L775" i="1"/>
  <c r="F775" i="1"/>
  <c r="M775" i="1" s="1"/>
  <c r="L774" i="1"/>
  <c r="F774" i="1"/>
  <c r="M774" i="1" s="1"/>
  <c r="L773" i="1"/>
  <c r="F773" i="1"/>
  <c r="M773" i="1" s="1"/>
  <c r="L772" i="1"/>
  <c r="F772" i="1"/>
  <c r="M772" i="1" s="1"/>
  <c r="L771" i="1"/>
  <c r="F771" i="1"/>
  <c r="M771" i="1" s="1"/>
  <c r="L770" i="1"/>
  <c r="F770" i="1"/>
  <c r="M770" i="1" s="1"/>
  <c r="L769" i="1"/>
  <c r="F769" i="1"/>
  <c r="M769" i="1" s="1"/>
  <c r="L768" i="1"/>
  <c r="F768" i="1"/>
  <c r="M768" i="1" s="1"/>
  <c r="L767" i="1"/>
  <c r="F767" i="1"/>
  <c r="M767" i="1" s="1"/>
  <c r="L766" i="1"/>
  <c r="F766" i="1"/>
  <c r="M766" i="1" s="1"/>
  <c r="L765" i="1"/>
  <c r="F765" i="1"/>
  <c r="M765" i="1" s="1"/>
  <c r="L764" i="1"/>
  <c r="F764" i="1"/>
  <c r="M764" i="1" s="1"/>
  <c r="L763" i="1"/>
  <c r="F763" i="1"/>
  <c r="M763" i="1" s="1"/>
  <c r="L762" i="1"/>
  <c r="F762" i="1"/>
  <c r="M762" i="1" s="1"/>
  <c r="L761" i="1"/>
  <c r="F761" i="1"/>
  <c r="M761" i="1" s="1"/>
  <c r="L760" i="1"/>
  <c r="F760" i="1"/>
  <c r="M760" i="1" s="1"/>
  <c r="L759" i="1"/>
  <c r="F759" i="1"/>
  <c r="M759" i="1" s="1"/>
  <c r="L758" i="1"/>
  <c r="F758" i="1"/>
  <c r="M758" i="1" s="1"/>
  <c r="L757" i="1"/>
  <c r="F757" i="1"/>
  <c r="M757" i="1" s="1"/>
  <c r="L756" i="1"/>
  <c r="F756" i="1"/>
  <c r="M756" i="1" s="1"/>
  <c r="L755" i="1"/>
  <c r="F755" i="1"/>
  <c r="M755" i="1" s="1"/>
  <c r="L754" i="1"/>
  <c r="F754" i="1"/>
  <c r="M754" i="1" s="1"/>
  <c r="L753" i="1"/>
  <c r="F753" i="1"/>
  <c r="M753" i="1" s="1"/>
  <c r="L752" i="1"/>
  <c r="F752" i="1"/>
  <c r="M752" i="1" s="1"/>
  <c r="L751" i="1"/>
  <c r="F751" i="1"/>
  <c r="M751" i="1" s="1"/>
  <c r="L750" i="1"/>
  <c r="F750" i="1"/>
  <c r="M750" i="1" s="1"/>
  <c r="L749" i="1"/>
  <c r="F749" i="1"/>
  <c r="M749" i="1" s="1"/>
  <c r="L748" i="1"/>
  <c r="F748" i="1"/>
  <c r="M748" i="1" s="1"/>
  <c r="L747" i="1"/>
  <c r="F747" i="1"/>
  <c r="M747" i="1" s="1"/>
  <c r="L746" i="1"/>
  <c r="F746" i="1"/>
  <c r="M746" i="1" s="1"/>
  <c r="L745" i="1"/>
  <c r="F745" i="1"/>
  <c r="M745" i="1" s="1"/>
  <c r="L744" i="1"/>
  <c r="F744" i="1"/>
  <c r="M744" i="1" s="1"/>
  <c r="L743" i="1"/>
  <c r="F743" i="1"/>
  <c r="M743" i="1" s="1"/>
  <c r="L742" i="1"/>
  <c r="F742" i="1"/>
  <c r="M742" i="1" s="1"/>
  <c r="L741" i="1"/>
  <c r="F741" i="1"/>
  <c r="M741" i="1" s="1"/>
  <c r="L740" i="1"/>
  <c r="F740" i="1"/>
  <c r="M740" i="1" s="1"/>
  <c r="M739" i="1"/>
  <c r="L739" i="1"/>
  <c r="F739" i="1"/>
  <c r="L738" i="1"/>
  <c r="F738" i="1"/>
  <c r="M738" i="1" s="1"/>
  <c r="L737" i="1"/>
  <c r="F737" i="1"/>
  <c r="M737" i="1" s="1"/>
  <c r="L736" i="1"/>
  <c r="F736" i="1"/>
  <c r="M736" i="1" s="1"/>
  <c r="L735" i="1"/>
  <c r="F735" i="1"/>
  <c r="M735" i="1" s="1"/>
  <c r="L734" i="1"/>
  <c r="F734" i="1"/>
  <c r="M734" i="1" s="1"/>
  <c r="L733" i="1"/>
  <c r="F733" i="1"/>
  <c r="M733" i="1" s="1"/>
  <c r="L732" i="1"/>
  <c r="F732" i="1"/>
  <c r="M732" i="1" s="1"/>
  <c r="L731" i="1"/>
  <c r="F731" i="1"/>
  <c r="M731" i="1" s="1"/>
  <c r="L730" i="1"/>
  <c r="F730" i="1"/>
  <c r="M730" i="1" s="1"/>
  <c r="L729" i="1"/>
  <c r="F729" i="1"/>
  <c r="M729" i="1" s="1"/>
  <c r="L728" i="1"/>
  <c r="F728" i="1"/>
  <c r="M728" i="1" s="1"/>
  <c r="L727" i="1"/>
  <c r="F727" i="1"/>
  <c r="M727" i="1" s="1"/>
  <c r="L726" i="1"/>
  <c r="F726" i="1"/>
  <c r="M726" i="1" s="1"/>
  <c r="L725" i="1"/>
  <c r="F725" i="1"/>
  <c r="M725" i="1" s="1"/>
  <c r="L724" i="1"/>
  <c r="F724" i="1"/>
  <c r="M724" i="1" s="1"/>
  <c r="L723" i="1"/>
  <c r="F723" i="1"/>
  <c r="M723" i="1" s="1"/>
  <c r="L722" i="1"/>
  <c r="F722" i="1"/>
  <c r="M722" i="1" s="1"/>
  <c r="L721" i="1"/>
  <c r="F721" i="1"/>
  <c r="M721" i="1" s="1"/>
  <c r="L720" i="1"/>
  <c r="F720" i="1"/>
  <c r="M720" i="1" s="1"/>
  <c r="L719" i="1"/>
  <c r="F719" i="1"/>
  <c r="M719" i="1" s="1"/>
  <c r="L718" i="1"/>
  <c r="F718" i="1"/>
  <c r="M718" i="1" s="1"/>
  <c r="L717" i="1"/>
  <c r="F717" i="1"/>
  <c r="M717" i="1" s="1"/>
  <c r="L716" i="1"/>
  <c r="F716" i="1"/>
  <c r="M716" i="1" s="1"/>
  <c r="L715" i="1"/>
  <c r="F715" i="1"/>
  <c r="M715" i="1" s="1"/>
  <c r="L714" i="1"/>
  <c r="F714" i="1"/>
  <c r="M714" i="1" s="1"/>
  <c r="L713" i="1"/>
  <c r="F713" i="1"/>
  <c r="M713" i="1" s="1"/>
  <c r="L712" i="1"/>
  <c r="F712" i="1"/>
  <c r="M712" i="1" s="1"/>
  <c r="L711" i="1"/>
  <c r="F711" i="1"/>
  <c r="M711" i="1" s="1"/>
  <c r="L710" i="1"/>
  <c r="F710" i="1"/>
  <c r="M710" i="1" s="1"/>
  <c r="L709" i="1"/>
  <c r="F709" i="1"/>
  <c r="M709" i="1" s="1"/>
  <c r="L708" i="1"/>
  <c r="F708" i="1"/>
  <c r="M708" i="1" s="1"/>
  <c r="L707" i="1"/>
  <c r="F707" i="1"/>
  <c r="M707" i="1" s="1"/>
  <c r="L706" i="1"/>
  <c r="F706" i="1"/>
  <c r="M706" i="1" s="1"/>
  <c r="L705" i="1"/>
  <c r="F705" i="1"/>
  <c r="M705" i="1" s="1"/>
  <c r="L704" i="1"/>
  <c r="F704" i="1"/>
  <c r="M704" i="1" s="1"/>
  <c r="L703" i="1"/>
  <c r="F703" i="1"/>
  <c r="M703" i="1" s="1"/>
  <c r="L702" i="1"/>
  <c r="F702" i="1"/>
  <c r="M702" i="1" s="1"/>
  <c r="L701" i="1"/>
  <c r="F701" i="1"/>
  <c r="M701" i="1" s="1"/>
  <c r="L700" i="1"/>
  <c r="F700" i="1"/>
  <c r="M700" i="1" s="1"/>
  <c r="L699" i="1"/>
  <c r="F699" i="1"/>
  <c r="M699" i="1" s="1"/>
  <c r="L698" i="1"/>
  <c r="F698" i="1"/>
  <c r="M698" i="1" s="1"/>
  <c r="L697" i="1"/>
  <c r="F697" i="1"/>
  <c r="M697" i="1" s="1"/>
  <c r="L696" i="1"/>
  <c r="F696" i="1"/>
  <c r="M696" i="1" s="1"/>
  <c r="L695" i="1"/>
  <c r="F695" i="1"/>
  <c r="M695" i="1" s="1"/>
  <c r="L694" i="1"/>
  <c r="F694" i="1"/>
  <c r="M694" i="1" s="1"/>
  <c r="L693" i="1"/>
  <c r="F693" i="1"/>
  <c r="M693" i="1" s="1"/>
  <c r="L692" i="1"/>
  <c r="F692" i="1"/>
  <c r="M692" i="1" s="1"/>
  <c r="L691" i="1"/>
  <c r="F691" i="1"/>
  <c r="M691" i="1" s="1"/>
  <c r="L690" i="1"/>
  <c r="F690" i="1"/>
  <c r="M690" i="1" s="1"/>
  <c r="L689" i="1"/>
  <c r="F689" i="1"/>
  <c r="M689" i="1" s="1"/>
  <c r="L688" i="1"/>
  <c r="F688" i="1"/>
  <c r="M688" i="1" s="1"/>
  <c r="L687" i="1"/>
  <c r="F687" i="1"/>
  <c r="M687" i="1" s="1"/>
  <c r="L686" i="1"/>
  <c r="F686" i="1"/>
  <c r="M686" i="1" s="1"/>
  <c r="L685" i="1"/>
  <c r="F685" i="1"/>
  <c r="M685" i="1" s="1"/>
  <c r="L684" i="1"/>
  <c r="F684" i="1"/>
  <c r="M684" i="1" s="1"/>
  <c r="L683" i="1"/>
  <c r="F683" i="1"/>
  <c r="M683" i="1" s="1"/>
  <c r="L682" i="1"/>
  <c r="F682" i="1"/>
  <c r="M682" i="1" s="1"/>
  <c r="L681" i="1"/>
  <c r="F681" i="1"/>
  <c r="M681" i="1" s="1"/>
  <c r="L680" i="1"/>
  <c r="F680" i="1"/>
  <c r="M680" i="1" s="1"/>
  <c r="L679" i="1"/>
  <c r="F679" i="1"/>
  <c r="M679" i="1" s="1"/>
  <c r="L678" i="1"/>
  <c r="F678" i="1"/>
  <c r="M678" i="1" s="1"/>
  <c r="L677" i="1"/>
  <c r="F677" i="1"/>
  <c r="M677" i="1" s="1"/>
  <c r="L676" i="1"/>
  <c r="F676" i="1"/>
  <c r="M676" i="1" s="1"/>
  <c r="L675" i="1"/>
  <c r="F675" i="1"/>
  <c r="M675" i="1" s="1"/>
  <c r="L674" i="1"/>
  <c r="F674" i="1"/>
  <c r="M674" i="1" s="1"/>
  <c r="L673" i="1"/>
  <c r="F673" i="1"/>
  <c r="M673" i="1" s="1"/>
  <c r="L672" i="1"/>
  <c r="F672" i="1"/>
  <c r="M672" i="1" s="1"/>
  <c r="L671" i="1"/>
  <c r="F671" i="1"/>
  <c r="M671" i="1" s="1"/>
  <c r="L670" i="1"/>
  <c r="F670" i="1"/>
  <c r="M670" i="1" s="1"/>
  <c r="L669" i="1"/>
  <c r="F669" i="1"/>
  <c r="M669" i="1" s="1"/>
  <c r="L668" i="1"/>
  <c r="F668" i="1"/>
  <c r="M668" i="1" s="1"/>
  <c r="L667" i="1"/>
  <c r="F667" i="1"/>
  <c r="M667" i="1" s="1"/>
  <c r="L666" i="1"/>
  <c r="F666" i="1"/>
  <c r="M666" i="1" s="1"/>
  <c r="L665" i="1"/>
  <c r="F665" i="1"/>
  <c r="M665" i="1" s="1"/>
  <c r="L664" i="1"/>
  <c r="F664" i="1"/>
  <c r="M664" i="1" s="1"/>
  <c r="L663" i="1"/>
  <c r="F663" i="1"/>
  <c r="M663" i="1" s="1"/>
  <c r="L662" i="1"/>
  <c r="F662" i="1"/>
  <c r="M662" i="1" s="1"/>
  <c r="L661" i="1"/>
  <c r="F661" i="1"/>
  <c r="M661" i="1" s="1"/>
  <c r="L660" i="1"/>
  <c r="F660" i="1"/>
  <c r="M660" i="1" s="1"/>
  <c r="L659" i="1"/>
  <c r="F659" i="1"/>
  <c r="M659" i="1" s="1"/>
  <c r="L658" i="1"/>
  <c r="F658" i="1"/>
  <c r="M658" i="1" s="1"/>
  <c r="L657" i="1"/>
  <c r="F657" i="1"/>
  <c r="M657" i="1" s="1"/>
  <c r="L656" i="1"/>
  <c r="F656" i="1"/>
  <c r="M656" i="1" s="1"/>
  <c r="L655" i="1"/>
  <c r="F655" i="1"/>
  <c r="M655" i="1" s="1"/>
  <c r="L654" i="1"/>
  <c r="F654" i="1"/>
  <c r="M654" i="1" s="1"/>
  <c r="L653" i="1"/>
  <c r="F653" i="1"/>
  <c r="M653" i="1" s="1"/>
  <c r="L652" i="1"/>
  <c r="F652" i="1"/>
  <c r="M652" i="1" s="1"/>
  <c r="L651" i="1"/>
  <c r="F651" i="1"/>
  <c r="M651" i="1" s="1"/>
  <c r="L650" i="1"/>
  <c r="F650" i="1"/>
  <c r="M650" i="1" s="1"/>
  <c r="L649" i="1"/>
  <c r="F649" i="1"/>
  <c r="M649" i="1" s="1"/>
  <c r="L648" i="1"/>
  <c r="F648" i="1"/>
  <c r="M648" i="1" s="1"/>
  <c r="L647" i="1"/>
  <c r="F647" i="1"/>
  <c r="M647" i="1" s="1"/>
  <c r="L646" i="1"/>
  <c r="F646" i="1"/>
  <c r="M646" i="1" s="1"/>
  <c r="L645" i="1"/>
  <c r="F645" i="1"/>
  <c r="M645" i="1" s="1"/>
  <c r="L644" i="1"/>
  <c r="F644" i="1"/>
  <c r="M644" i="1" s="1"/>
  <c r="L643" i="1"/>
  <c r="F643" i="1"/>
  <c r="M643" i="1" s="1"/>
  <c r="L642" i="1"/>
  <c r="F642" i="1"/>
  <c r="M642" i="1" s="1"/>
  <c r="L641" i="1"/>
  <c r="F641" i="1"/>
  <c r="M641" i="1" s="1"/>
  <c r="L640" i="1"/>
  <c r="F640" i="1"/>
  <c r="M640" i="1" s="1"/>
  <c r="L639" i="1"/>
  <c r="F639" i="1"/>
  <c r="M639" i="1" s="1"/>
  <c r="L638" i="1"/>
  <c r="F638" i="1"/>
  <c r="M638" i="1" s="1"/>
  <c r="L637" i="1"/>
  <c r="F637" i="1"/>
  <c r="M637" i="1" s="1"/>
  <c r="L636" i="1"/>
  <c r="F636" i="1"/>
  <c r="M636" i="1" s="1"/>
  <c r="L635" i="1"/>
  <c r="F635" i="1"/>
  <c r="M635" i="1" s="1"/>
  <c r="L634" i="1"/>
  <c r="F634" i="1"/>
  <c r="M634" i="1" s="1"/>
  <c r="L633" i="1"/>
  <c r="F633" i="1"/>
  <c r="M633" i="1" s="1"/>
  <c r="L632" i="1"/>
  <c r="F632" i="1"/>
  <c r="M632" i="1" s="1"/>
  <c r="L631" i="1"/>
  <c r="F631" i="1"/>
  <c r="M631" i="1" s="1"/>
  <c r="L630" i="1"/>
  <c r="F630" i="1"/>
  <c r="M630" i="1" s="1"/>
  <c r="L629" i="1"/>
  <c r="F629" i="1"/>
  <c r="M629" i="1" s="1"/>
  <c r="L628" i="1"/>
  <c r="F628" i="1"/>
  <c r="M628" i="1" s="1"/>
  <c r="L627" i="1"/>
  <c r="F627" i="1"/>
  <c r="M627" i="1" s="1"/>
  <c r="L626" i="1"/>
  <c r="F626" i="1"/>
  <c r="M626" i="1" s="1"/>
  <c r="L625" i="1"/>
  <c r="F625" i="1"/>
  <c r="M625" i="1" s="1"/>
  <c r="L624" i="1"/>
  <c r="F624" i="1"/>
  <c r="M624" i="1" s="1"/>
  <c r="L623" i="1"/>
  <c r="F623" i="1"/>
  <c r="M623" i="1" s="1"/>
  <c r="L622" i="1"/>
  <c r="F622" i="1"/>
  <c r="M622" i="1" s="1"/>
  <c r="L621" i="1"/>
  <c r="F621" i="1"/>
  <c r="M621" i="1" s="1"/>
  <c r="L620" i="1"/>
  <c r="F620" i="1"/>
  <c r="M620" i="1" s="1"/>
  <c r="L619" i="1"/>
  <c r="F619" i="1"/>
  <c r="M619" i="1" s="1"/>
  <c r="L618" i="1"/>
  <c r="F618" i="1"/>
  <c r="M618" i="1" s="1"/>
  <c r="L617" i="1"/>
  <c r="F617" i="1"/>
  <c r="M617" i="1" s="1"/>
  <c r="L616" i="1"/>
  <c r="F616" i="1"/>
  <c r="M616" i="1" s="1"/>
  <c r="L615" i="1"/>
  <c r="F615" i="1"/>
  <c r="M615" i="1" s="1"/>
  <c r="L614" i="1"/>
  <c r="F614" i="1"/>
  <c r="M614" i="1" s="1"/>
  <c r="L613" i="1"/>
  <c r="F613" i="1"/>
  <c r="M613" i="1" s="1"/>
  <c r="L612" i="1"/>
  <c r="F612" i="1"/>
  <c r="M612" i="1" s="1"/>
  <c r="L611" i="1"/>
  <c r="F611" i="1"/>
  <c r="M611" i="1" s="1"/>
  <c r="L610" i="1"/>
  <c r="F610" i="1"/>
  <c r="M610" i="1" s="1"/>
  <c r="L609" i="1"/>
  <c r="F609" i="1"/>
  <c r="M609" i="1" s="1"/>
  <c r="L608" i="1"/>
  <c r="F608" i="1"/>
  <c r="M608" i="1" s="1"/>
  <c r="L607" i="1"/>
  <c r="F607" i="1"/>
  <c r="M607" i="1" s="1"/>
  <c r="L606" i="1"/>
  <c r="F606" i="1"/>
  <c r="M606" i="1" s="1"/>
  <c r="L605" i="1"/>
  <c r="F605" i="1"/>
  <c r="M605" i="1" s="1"/>
  <c r="L604" i="1"/>
  <c r="F604" i="1"/>
  <c r="M604" i="1" s="1"/>
  <c r="L603" i="1"/>
  <c r="F603" i="1"/>
  <c r="M603" i="1" s="1"/>
  <c r="L602" i="1"/>
  <c r="F602" i="1"/>
  <c r="M602" i="1" s="1"/>
  <c r="L601" i="1"/>
  <c r="F601" i="1"/>
  <c r="M601" i="1" s="1"/>
  <c r="L600" i="1"/>
  <c r="F600" i="1"/>
  <c r="M600" i="1" s="1"/>
  <c r="L599" i="1"/>
  <c r="F599" i="1"/>
  <c r="M599" i="1" s="1"/>
  <c r="L598" i="1"/>
  <c r="F598" i="1"/>
  <c r="M598" i="1" s="1"/>
  <c r="L597" i="1"/>
  <c r="F597" i="1"/>
  <c r="M597" i="1" s="1"/>
  <c r="L596" i="1"/>
  <c r="F596" i="1"/>
  <c r="M596" i="1" s="1"/>
  <c r="L595" i="1"/>
  <c r="F595" i="1"/>
  <c r="M595" i="1" s="1"/>
  <c r="L594" i="1"/>
  <c r="F594" i="1"/>
  <c r="M594" i="1" s="1"/>
  <c r="L593" i="1"/>
  <c r="F593" i="1"/>
  <c r="M593" i="1" s="1"/>
  <c r="L592" i="1"/>
  <c r="F592" i="1"/>
  <c r="M592" i="1" s="1"/>
  <c r="L591" i="1"/>
  <c r="F591" i="1"/>
  <c r="M591" i="1" s="1"/>
  <c r="L590" i="1"/>
  <c r="F590" i="1"/>
  <c r="M590" i="1" s="1"/>
  <c r="L589" i="1"/>
  <c r="F589" i="1"/>
  <c r="M589" i="1" s="1"/>
  <c r="L588" i="1"/>
  <c r="F588" i="1"/>
  <c r="M588" i="1" s="1"/>
  <c r="L587" i="1"/>
  <c r="F587" i="1"/>
  <c r="M587" i="1" s="1"/>
  <c r="L586" i="1"/>
  <c r="F586" i="1"/>
  <c r="M586" i="1" s="1"/>
  <c r="L585" i="1"/>
  <c r="F585" i="1"/>
  <c r="M585" i="1" s="1"/>
  <c r="L584" i="1"/>
  <c r="F584" i="1"/>
  <c r="M584" i="1" s="1"/>
  <c r="L583" i="1"/>
  <c r="F583" i="1"/>
  <c r="M583" i="1" s="1"/>
  <c r="L582" i="1"/>
  <c r="F582" i="1"/>
  <c r="M582" i="1" s="1"/>
  <c r="L581" i="1"/>
  <c r="F581" i="1"/>
  <c r="M581" i="1" s="1"/>
  <c r="L580" i="1"/>
  <c r="F580" i="1"/>
  <c r="M580" i="1" s="1"/>
  <c r="L579" i="1"/>
  <c r="F579" i="1"/>
  <c r="M579" i="1" s="1"/>
  <c r="L578" i="1"/>
  <c r="F578" i="1"/>
  <c r="M578" i="1" s="1"/>
  <c r="L577" i="1"/>
  <c r="F577" i="1"/>
  <c r="M577" i="1" s="1"/>
  <c r="L576" i="1"/>
  <c r="F576" i="1"/>
  <c r="M576" i="1" s="1"/>
  <c r="L575" i="1"/>
  <c r="F575" i="1"/>
  <c r="M575" i="1" s="1"/>
  <c r="L574" i="1"/>
  <c r="F574" i="1"/>
  <c r="M574" i="1" s="1"/>
  <c r="L573" i="1"/>
  <c r="F573" i="1"/>
  <c r="M573" i="1" s="1"/>
  <c r="L572" i="1"/>
  <c r="F572" i="1"/>
  <c r="M572" i="1" s="1"/>
  <c r="L571" i="1"/>
  <c r="F571" i="1"/>
  <c r="M571" i="1" s="1"/>
  <c r="L570" i="1"/>
  <c r="F570" i="1"/>
  <c r="M570" i="1" s="1"/>
  <c r="L569" i="1"/>
  <c r="F569" i="1"/>
  <c r="M569" i="1" s="1"/>
  <c r="L568" i="1"/>
  <c r="F568" i="1"/>
  <c r="M568" i="1" s="1"/>
  <c r="L567" i="1"/>
  <c r="F567" i="1"/>
  <c r="M567" i="1" s="1"/>
  <c r="L566" i="1"/>
  <c r="F566" i="1"/>
  <c r="M566" i="1" s="1"/>
  <c r="L565" i="1"/>
  <c r="F565" i="1"/>
  <c r="M565" i="1" s="1"/>
  <c r="L564" i="1"/>
  <c r="F564" i="1"/>
  <c r="M564" i="1" s="1"/>
  <c r="L563" i="1"/>
  <c r="F563" i="1"/>
  <c r="M563" i="1" s="1"/>
  <c r="L562" i="1"/>
  <c r="F562" i="1"/>
  <c r="M562" i="1" s="1"/>
  <c r="L561" i="1"/>
  <c r="F561" i="1"/>
  <c r="M561" i="1" s="1"/>
  <c r="L560" i="1"/>
  <c r="F560" i="1"/>
  <c r="M560" i="1" s="1"/>
  <c r="L559" i="1"/>
  <c r="F559" i="1"/>
  <c r="M559" i="1" s="1"/>
  <c r="L558" i="1"/>
  <c r="F558" i="1"/>
  <c r="M558" i="1" s="1"/>
  <c r="L557" i="1"/>
  <c r="F557" i="1"/>
  <c r="M557" i="1" s="1"/>
  <c r="L556" i="1"/>
  <c r="F556" i="1"/>
  <c r="M556" i="1" s="1"/>
  <c r="L555" i="1"/>
  <c r="F555" i="1"/>
  <c r="M555" i="1" s="1"/>
  <c r="L554" i="1"/>
  <c r="F554" i="1"/>
  <c r="M554" i="1" s="1"/>
  <c r="L553" i="1"/>
  <c r="F553" i="1"/>
  <c r="M553" i="1" s="1"/>
  <c r="L552" i="1"/>
  <c r="F552" i="1"/>
  <c r="M552" i="1" s="1"/>
  <c r="L551" i="1"/>
  <c r="F551" i="1"/>
  <c r="M551" i="1" s="1"/>
  <c r="L550" i="1"/>
  <c r="F550" i="1"/>
  <c r="M550" i="1" s="1"/>
  <c r="L549" i="1"/>
  <c r="F549" i="1"/>
  <c r="M549" i="1" s="1"/>
  <c r="L548" i="1"/>
  <c r="F548" i="1"/>
  <c r="M548" i="1" s="1"/>
  <c r="L547" i="1"/>
  <c r="F547" i="1"/>
  <c r="M547" i="1" s="1"/>
  <c r="L546" i="1"/>
  <c r="F546" i="1"/>
  <c r="M546" i="1" s="1"/>
  <c r="L545" i="1"/>
  <c r="F545" i="1"/>
  <c r="M545" i="1" s="1"/>
  <c r="L544" i="1"/>
  <c r="F544" i="1"/>
  <c r="M544" i="1" s="1"/>
  <c r="L543" i="1"/>
  <c r="F543" i="1"/>
  <c r="M543" i="1" s="1"/>
  <c r="L542" i="1"/>
  <c r="F542" i="1"/>
  <c r="M542" i="1" s="1"/>
  <c r="L541" i="1"/>
  <c r="F541" i="1"/>
  <c r="M541" i="1" s="1"/>
  <c r="L540" i="1"/>
  <c r="F540" i="1"/>
  <c r="M540" i="1" s="1"/>
  <c r="L539" i="1"/>
  <c r="F539" i="1"/>
  <c r="M539" i="1" s="1"/>
  <c r="L538" i="1"/>
  <c r="F538" i="1"/>
  <c r="M538" i="1" s="1"/>
  <c r="L537" i="1"/>
  <c r="F537" i="1"/>
  <c r="M537" i="1" s="1"/>
  <c r="L536" i="1"/>
  <c r="F536" i="1"/>
  <c r="M536" i="1" s="1"/>
  <c r="L535" i="1"/>
  <c r="F535" i="1"/>
  <c r="M535" i="1" s="1"/>
  <c r="L534" i="1"/>
  <c r="F534" i="1"/>
  <c r="M534" i="1" s="1"/>
  <c r="L533" i="1"/>
  <c r="F533" i="1"/>
  <c r="M533" i="1" s="1"/>
  <c r="L532" i="1"/>
  <c r="F532" i="1"/>
  <c r="M532" i="1" s="1"/>
  <c r="L531" i="1"/>
  <c r="F531" i="1"/>
  <c r="M531" i="1" s="1"/>
  <c r="L530" i="1"/>
  <c r="F530" i="1"/>
  <c r="M530" i="1" s="1"/>
  <c r="L529" i="1"/>
  <c r="F529" i="1"/>
  <c r="M529" i="1" s="1"/>
  <c r="L528" i="1"/>
  <c r="F528" i="1"/>
  <c r="M528" i="1" s="1"/>
  <c r="L527" i="1"/>
  <c r="F527" i="1"/>
  <c r="M527" i="1" s="1"/>
  <c r="L526" i="1"/>
  <c r="F526" i="1"/>
  <c r="M526" i="1" s="1"/>
  <c r="L525" i="1"/>
  <c r="F525" i="1"/>
  <c r="M525" i="1" s="1"/>
  <c r="L524" i="1"/>
  <c r="F524" i="1"/>
  <c r="M524" i="1" s="1"/>
  <c r="L523" i="1"/>
  <c r="F523" i="1"/>
  <c r="M523" i="1" s="1"/>
  <c r="L522" i="1"/>
  <c r="F522" i="1"/>
  <c r="M522" i="1" s="1"/>
  <c r="L521" i="1"/>
  <c r="F521" i="1"/>
  <c r="M521" i="1" s="1"/>
  <c r="L520" i="1"/>
  <c r="F520" i="1"/>
  <c r="M520" i="1" s="1"/>
  <c r="L519" i="1"/>
  <c r="F519" i="1"/>
  <c r="M519" i="1" s="1"/>
  <c r="L518" i="1"/>
  <c r="F518" i="1"/>
  <c r="M518" i="1" s="1"/>
  <c r="L517" i="1"/>
  <c r="F517" i="1"/>
  <c r="M517" i="1" s="1"/>
  <c r="L516" i="1"/>
  <c r="F516" i="1"/>
  <c r="M516" i="1" s="1"/>
  <c r="L515" i="1"/>
  <c r="F515" i="1"/>
  <c r="M515" i="1" s="1"/>
  <c r="L514" i="1"/>
  <c r="F514" i="1"/>
  <c r="M514" i="1" s="1"/>
  <c r="L513" i="1"/>
  <c r="F513" i="1"/>
  <c r="M513" i="1" s="1"/>
  <c r="L512" i="1"/>
  <c r="F512" i="1"/>
  <c r="M512" i="1" s="1"/>
  <c r="L511" i="1"/>
  <c r="F511" i="1"/>
  <c r="M511" i="1" s="1"/>
  <c r="L510" i="1"/>
  <c r="F510" i="1"/>
  <c r="M510" i="1" s="1"/>
  <c r="L509" i="1"/>
  <c r="F509" i="1"/>
  <c r="M509" i="1" s="1"/>
  <c r="L508" i="1"/>
  <c r="F508" i="1"/>
  <c r="M508" i="1" s="1"/>
  <c r="L507" i="1"/>
  <c r="F507" i="1"/>
  <c r="M507" i="1" s="1"/>
  <c r="L506" i="1"/>
  <c r="F506" i="1"/>
  <c r="M506" i="1" s="1"/>
  <c r="L505" i="1"/>
  <c r="F505" i="1"/>
  <c r="M505" i="1" s="1"/>
  <c r="L504" i="1"/>
  <c r="F504" i="1"/>
  <c r="M504" i="1" s="1"/>
  <c r="L503" i="1"/>
  <c r="F503" i="1"/>
  <c r="M503" i="1" s="1"/>
  <c r="L502" i="1"/>
  <c r="F502" i="1"/>
  <c r="M502" i="1" s="1"/>
  <c r="L501" i="1"/>
  <c r="F501" i="1"/>
  <c r="M501" i="1" s="1"/>
  <c r="L500" i="1"/>
  <c r="F500" i="1"/>
  <c r="M500" i="1" s="1"/>
  <c r="L499" i="1"/>
  <c r="F499" i="1"/>
  <c r="M499" i="1" s="1"/>
  <c r="L498" i="1"/>
  <c r="F498" i="1"/>
  <c r="M498" i="1" s="1"/>
  <c r="L497" i="1"/>
  <c r="F497" i="1"/>
  <c r="M497" i="1" s="1"/>
  <c r="L496" i="1"/>
  <c r="F496" i="1"/>
  <c r="M496" i="1" s="1"/>
  <c r="L495" i="1"/>
  <c r="F495" i="1"/>
  <c r="M495" i="1" s="1"/>
  <c r="L494" i="1"/>
  <c r="F494" i="1"/>
  <c r="M494" i="1" s="1"/>
  <c r="L493" i="1"/>
  <c r="F493" i="1"/>
  <c r="M493" i="1" s="1"/>
  <c r="L492" i="1"/>
  <c r="F492" i="1"/>
  <c r="M492" i="1" s="1"/>
  <c r="L491" i="1"/>
  <c r="F491" i="1"/>
  <c r="M491" i="1" s="1"/>
  <c r="L490" i="1"/>
  <c r="F490" i="1"/>
  <c r="M490" i="1" s="1"/>
  <c r="L489" i="1"/>
  <c r="F489" i="1"/>
  <c r="M489" i="1" s="1"/>
  <c r="L488" i="1"/>
  <c r="F488" i="1"/>
  <c r="M488" i="1" s="1"/>
  <c r="L487" i="1"/>
  <c r="F487" i="1"/>
  <c r="M487" i="1" s="1"/>
  <c r="L486" i="1"/>
  <c r="F486" i="1"/>
  <c r="M486" i="1" s="1"/>
  <c r="L485" i="1"/>
  <c r="F485" i="1"/>
  <c r="M485" i="1" s="1"/>
  <c r="L484" i="1"/>
  <c r="F484" i="1"/>
  <c r="M484" i="1" s="1"/>
  <c r="L483" i="1"/>
  <c r="F483" i="1"/>
  <c r="M483" i="1" s="1"/>
  <c r="L482" i="1"/>
  <c r="F482" i="1"/>
  <c r="M482" i="1" s="1"/>
  <c r="L481" i="1"/>
  <c r="F481" i="1"/>
  <c r="M481" i="1" s="1"/>
  <c r="L480" i="1"/>
  <c r="F480" i="1"/>
  <c r="M480" i="1" s="1"/>
  <c r="L479" i="1"/>
  <c r="F479" i="1"/>
  <c r="M479" i="1" s="1"/>
  <c r="L478" i="1"/>
  <c r="F478" i="1"/>
  <c r="M478" i="1" s="1"/>
  <c r="L477" i="1"/>
  <c r="F477" i="1"/>
  <c r="M477" i="1" s="1"/>
  <c r="L476" i="1"/>
  <c r="F476" i="1"/>
  <c r="M476" i="1" s="1"/>
  <c r="L475" i="1"/>
  <c r="F475" i="1"/>
  <c r="M475" i="1" s="1"/>
  <c r="L474" i="1"/>
  <c r="F474" i="1"/>
  <c r="M474" i="1" s="1"/>
  <c r="L473" i="1"/>
  <c r="F473" i="1"/>
  <c r="M473" i="1" s="1"/>
  <c r="L472" i="1"/>
  <c r="F472" i="1"/>
  <c r="M472" i="1" s="1"/>
  <c r="L471" i="1"/>
  <c r="F471" i="1"/>
  <c r="M471" i="1" s="1"/>
  <c r="L470" i="1"/>
  <c r="F470" i="1"/>
  <c r="M470" i="1" s="1"/>
  <c r="L469" i="1"/>
  <c r="F469" i="1"/>
  <c r="M469" i="1" s="1"/>
  <c r="L468" i="1"/>
  <c r="F468" i="1"/>
  <c r="M468" i="1" s="1"/>
  <c r="L467" i="1"/>
  <c r="F467" i="1"/>
  <c r="M467" i="1" s="1"/>
  <c r="L466" i="1"/>
  <c r="F466" i="1"/>
  <c r="M466" i="1" s="1"/>
  <c r="L465" i="1"/>
  <c r="F465" i="1"/>
  <c r="M465" i="1" s="1"/>
  <c r="L464" i="1"/>
  <c r="F464" i="1"/>
  <c r="M464" i="1" s="1"/>
  <c r="L463" i="1"/>
  <c r="F463" i="1"/>
  <c r="M463" i="1" s="1"/>
  <c r="L462" i="1"/>
  <c r="F462" i="1"/>
  <c r="M462" i="1" s="1"/>
  <c r="L461" i="1"/>
  <c r="F461" i="1"/>
  <c r="M461" i="1" s="1"/>
  <c r="L460" i="1"/>
  <c r="F460" i="1"/>
  <c r="M460" i="1" s="1"/>
  <c r="L459" i="1"/>
  <c r="F459" i="1"/>
  <c r="M459" i="1" s="1"/>
  <c r="L458" i="1"/>
  <c r="F458" i="1"/>
  <c r="M458" i="1" s="1"/>
  <c r="L457" i="1"/>
  <c r="F457" i="1"/>
  <c r="M457" i="1" s="1"/>
  <c r="L456" i="1"/>
  <c r="F456" i="1"/>
  <c r="M456" i="1" s="1"/>
  <c r="L455" i="1"/>
  <c r="F455" i="1"/>
  <c r="M455" i="1" s="1"/>
  <c r="L454" i="1"/>
  <c r="F454" i="1"/>
  <c r="M454" i="1" s="1"/>
  <c r="L453" i="1"/>
  <c r="F453" i="1"/>
  <c r="M453" i="1" s="1"/>
  <c r="L452" i="1"/>
  <c r="F452" i="1"/>
  <c r="M452" i="1" s="1"/>
  <c r="L451" i="1"/>
  <c r="F451" i="1"/>
  <c r="M451" i="1" s="1"/>
  <c r="L450" i="1"/>
  <c r="F450" i="1"/>
  <c r="M450" i="1" s="1"/>
  <c r="L449" i="1"/>
  <c r="F449" i="1"/>
  <c r="M449" i="1" s="1"/>
  <c r="L448" i="1"/>
  <c r="F448" i="1"/>
  <c r="M448" i="1" s="1"/>
  <c r="L447" i="1"/>
  <c r="F447" i="1"/>
  <c r="M447" i="1" s="1"/>
  <c r="L446" i="1"/>
  <c r="F446" i="1"/>
  <c r="M446" i="1" s="1"/>
  <c r="L445" i="1"/>
  <c r="F445" i="1"/>
  <c r="M445" i="1" s="1"/>
  <c r="L444" i="1"/>
  <c r="F444" i="1"/>
  <c r="M444" i="1" s="1"/>
  <c r="L443" i="1"/>
  <c r="F443" i="1"/>
  <c r="M443" i="1" s="1"/>
  <c r="L442" i="1"/>
  <c r="F442" i="1"/>
  <c r="M442" i="1" s="1"/>
  <c r="L441" i="1"/>
  <c r="F441" i="1"/>
  <c r="M441" i="1" s="1"/>
  <c r="L440" i="1"/>
  <c r="F440" i="1"/>
  <c r="M440" i="1" s="1"/>
  <c r="L439" i="1"/>
  <c r="F439" i="1"/>
  <c r="M439" i="1" s="1"/>
  <c r="L438" i="1"/>
  <c r="F438" i="1"/>
  <c r="M438" i="1" s="1"/>
  <c r="L437" i="1"/>
  <c r="F437" i="1"/>
  <c r="M437" i="1" s="1"/>
  <c r="L436" i="1"/>
  <c r="F436" i="1"/>
  <c r="M436" i="1" s="1"/>
  <c r="L435" i="1"/>
  <c r="F435" i="1"/>
  <c r="M435" i="1" s="1"/>
  <c r="L434" i="1"/>
  <c r="F434" i="1"/>
  <c r="M434" i="1" s="1"/>
  <c r="L433" i="1"/>
  <c r="F433" i="1"/>
  <c r="M433" i="1" s="1"/>
  <c r="L432" i="1"/>
  <c r="F432" i="1"/>
  <c r="M432" i="1" s="1"/>
  <c r="L431" i="1"/>
  <c r="F431" i="1"/>
  <c r="M431" i="1" s="1"/>
  <c r="L430" i="1"/>
  <c r="F430" i="1"/>
  <c r="M430" i="1" s="1"/>
  <c r="L429" i="1"/>
  <c r="F429" i="1"/>
  <c r="M429" i="1" s="1"/>
  <c r="L428" i="1"/>
  <c r="F428" i="1"/>
  <c r="M428" i="1" s="1"/>
  <c r="L427" i="1"/>
  <c r="F427" i="1"/>
  <c r="M427" i="1" s="1"/>
  <c r="L426" i="1"/>
  <c r="F426" i="1"/>
  <c r="M426" i="1" s="1"/>
  <c r="L425" i="1"/>
  <c r="F425" i="1"/>
  <c r="M425" i="1" s="1"/>
  <c r="L424" i="1"/>
  <c r="F424" i="1"/>
  <c r="M424" i="1" s="1"/>
  <c r="L423" i="1"/>
  <c r="F423" i="1"/>
  <c r="M423" i="1" s="1"/>
  <c r="L422" i="1"/>
  <c r="F422" i="1"/>
  <c r="M422" i="1" s="1"/>
  <c r="L421" i="1"/>
  <c r="F421" i="1"/>
  <c r="M421" i="1" s="1"/>
  <c r="L420" i="1"/>
  <c r="F420" i="1"/>
  <c r="M420" i="1" s="1"/>
  <c r="L419" i="1"/>
  <c r="F419" i="1"/>
  <c r="M419" i="1" s="1"/>
  <c r="L418" i="1"/>
  <c r="F418" i="1"/>
  <c r="M418" i="1" s="1"/>
  <c r="L417" i="1"/>
  <c r="F417" i="1"/>
  <c r="M417" i="1" s="1"/>
  <c r="L416" i="1"/>
  <c r="F416" i="1"/>
  <c r="M416" i="1" s="1"/>
  <c r="L415" i="1"/>
  <c r="F415" i="1"/>
  <c r="M415" i="1" s="1"/>
  <c r="L414" i="1"/>
  <c r="F414" i="1"/>
  <c r="M414" i="1" s="1"/>
  <c r="L413" i="1"/>
  <c r="F413" i="1"/>
  <c r="M413" i="1" s="1"/>
  <c r="L412" i="1"/>
  <c r="F412" i="1"/>
  <c r="M412" i="1" s="1"/>
  <c r="L411" i="1"/>
  <c r="F411" i="1"/>
  <c r="M411" i="1" s="1"/>
  <c r="L410" i="1"/>
  <c r="F410" i="1"/>
  <c r="M410" i="1" s="1"/>
  <c r="L409" i="1"/>
  <c r="F409" i="1"/>
  <c r="M409" i="1" s="1"/>
  <c r="L408" i="1"/>
  <c r="F408" i="1"/>
  <c r="M408" i="1" s="1"/>
  <c r="L407" i="1"/>
  <c r="F407" i="1"/>
  <c r="M407" i="1" s="1"/>
  <c r="L406" i="1"/>
  <c r="F406" i="1"/>
  <c r="M406" i="1" s="1"/>
  <c r="L405" i="1"/>
  <c r="F405" i="1"/>
  <c r="M405" i="1" s="1"/>
  <c r="L404" i="1"/>
  <c r="F404" i="1"/>
  <c r="M404" i="1" s="1"/>
  <c r="L403" i="1"/>
  <c r="F403" i="1"/>
  <c r="M403" i="1" s="1"/>
  <c r="L402" i="1"/>
  <c r="F402" i="1"/>
  <c r="M402" i="1" s="1"/>
  <c r="L401" i="1"/>
  <c r="F401" i="1"/>
  <c r="M401" i="1" s="1"/>
  <c r="L400" i="1"/>
  <c r="F400" i="1"/>
  <c r="M400" i="1" s="1"/>
  <c r="L399" i="1"/>
  <c r="F399" i="1"/>
  <c r="M399" i="1" s="1"/>
  <c r="L398" i="1"/>
  <c r="F398" i="1"/>
  <c r="M398" i="1" s="1"/>
  <c r="L397" i="1"/>
  <c r="F397" i="1"/>
  <c r="M397" i="1" s="1"/>
  <c r="L396" i="1"/>
  <c r="F396" i="1"/>
  <c r="M396" i="1" s="1"/>
  <c r="L395" i="1"/>
  <c r="F395" i="1"/>
  <c r="M395" i="1" s="1"/>
  <c r="L394" i="1"/>
  <c r="F394" i="1"/>
  <c r="M394" i="1" s="1"/>
  <c r="L393" i="1"/>
  <c r="F393" i="1"/>
  <c r="M393" i="1" s="1"/>
  <c r="L392" i="1"/>
  <c r="F392" i="1"/>
  <c r="M392" i="1" s="1"/>
  <c r="L391" i="1"/>
  <c r="F391" i="1"/>
  <c r="M391" i="1" s="1"/>
  <c r="L390" i="1"/>
  <c r="F390" i="1"/>
  <c r="M390" i="1" s="1"/>
  <c r="L389" i="1"/>
  <c r="F389" i="1"/>
  <c r="M389" i="1" s="1"/>
  <c r="L388" i="1"/>
  <c r="F388" i="1"/>
  <c r="M388" i="1" s="1"/>
  <c r="L387" i="1"/>
  <c r="F387" i="1"/>
  <c r="M387" i="1" s="1"/>
  <c r="L386" i="1"/>
  <c r="F386" i="1"/>
  <c r="M386" i="1" s="1"/>
  <c r="L385" i="1"/>
  <c r="F385" i="1"/>
  <c r="M385" i="1" s="1"/>
  <c r="L384" i="1"/>
  <c r="F384" i="1"/>
  <c r="M384" i="1" s="1"/>
  <c r="L383" i="1"/>
  <c r="F383" i="1"/>
  <c r="M383" i="1" s="1"/>
  <c r="L382" i="1"/>
  <c r="F382" i="1"/>
  <c r="M382" i="1" s="1"/>
  <c r="L381" i="1"/>
  <c r="F381" i="1"/>
  <c r="M381" i="1" s="1"/>
  <c r="L380" i="1"/>
  <c r="F380" i="1"/>
  <c r="M380" i="1" s="1"/>
  <c r="L379" i="1"/>
  <c r="F379" i="1"/>
  <c r="M379" i="1" s="1"/>
  <c r="L378" i="1"/>
  <c r="F378" i="1"/>
  <c r="M378" i="1" s="1"/>
  <c r="L377" i="1"/>
  <c r="F377" i="1"/>
  <c r="M377" i="1" s="1"/>
  <c r="L376" i="1"/>
  <c r="F376" i="1"/>
  <c r="M376" i="1" s="1"/>
  <c r="L375" i="1"/>
  <c r="F375" i="1"/>
  <c r="M375" i="1" s="1"/>
  <c r="L374" i="1"/>
  <c r="F374" i="1"/>
  <c r="M374" i="1" s="1"/>
  <c r="L373" i="1"/>
  <c r="F373" i="1"/>
  <c r="M373" i="1" s="1"/>
  <c r="L372" i="1"/>
  <c r="F372" i="1"/>
  <c r="M372" i="1" s="1"/>
  <c r="L371" i="1"/>
  <c r="F371" i="1"/>
  <c r="M371" i="1" s="1"/>
  <c r="L370" i="1"/>
  <c r="F370" i="1"/>
  <c r="M370" i="1" s="1"/>
  <c r="L369" i="1"/>
  <c r="F369" i="1"/>
  <c r="M369" i="1" s="1"/>
  <c r="L368" i="1"/>
  <c r="F368" i="1"/>
  <c r="M368" i="1" s="1"/>
  <c r="L367" i="1"/>
  <c r="F367" i="1"/>
  <c r="M367" i="1" s="1"/>
  <c r="L366" i="1"/>
  <c r="F366" i="1"/>
  <c r="M366" i="1" s="1"/>
  <c r="L365" i="1"/>
  <c r="F365" i="1"/>
  <c r="M365" i="1" s="1"/>
  <c r="L364" i="1"/>
  <c r="F364" i="1"/>
  <c r="M364" i="1" s="1"/>
  <c r="L363" i="1"/>
  <c r="F363" i="1"/>
  <c r="M363" i="1" s="1"/>
  <c r="L362" i="1"/>
  <c r="F362" i="1"/>
  <c r="M362" i="1" s="1"/>
  <c r="L361" i="1"/>
  <c r="F361" i="1"/>
  <c r="M361" i="1" s="1"/>
  <c r="L360" i="1"/>
  <c r="F360" i="1"/>
  <c r="M360" i="1" s="1"/>
  <c r="L359" i="1"/>
  <c r="F359" i="1"/>
  <c r="M359" i="1" s="1"/>
  <c r="L358" i="1"/>
  <c r="F358" i="1"/>
  <c r="M358" i="1" s="1"/>
  <c r="L357" i="1"/>
  <c r="F357" i="1"/>
  <c r="M357" i="1" s="1"/>
  <c r="L356" i="1"/>
  <c r="F356" i="1"/>
  <c r="M356" i="1" s="1"/>
  <c r="L355" i="1"/>
  <c r="F355" i="1"/>
  <c r="M355" i="1" s="1"/>
  <c r="L354" i="1"/>
  <c r="F354" i="1"/>
  <c r="M354" i="1" s="1"/>
  <c r="L353" i="1"/>
  <c r="F353" i="1"/>
  <c r="M353" i="1" s="1"/>
  <c r="L352" i="1"/>
  <c r="F352" i="1"/>
  <c r="M352" i="1" s="1"/>
  <c r="L351" i="1"/>
  <c r="F351" i="1"/>
  <c r="M351" i="1" s="1"/>
  <c r="L350" i="1"/>
  <c r="F350" i="1"/>
  <c r="M350" i="1" s="1"/>
  <c r="L349" i="1"/>
  <c r="F349" i="1"/>
  <c r="M349" i="1" s="1"/>
  <c r="L348" i="1"/>
  <c r="F348" i="1"/>
  <c r="M348" i="1" s="1"/>
  <c r="L347" i="1"/>
  <c r="F347" i="1"/>
  <c r="M347" i="1" s="1"/>
  <c r="L346" i="1"/>
  <c r="F346" i="1"/>
  <c r="M346" i="1" s="1"/>
  <c r="L345" i="1"/>
  <c r="F345" i="1"/>
  <c r="M345" i="1" s="1"/>
  <c r="L344" i="1"/>
  <c r="F344" i="1"/>
  <c r="M344" i="1" s="1"/>
  <c r="L343" i="1"/>
  <c r="F343" i="1"/>
  <c r="M343" i="1" s="1"/>
  <c r="L342" i="1"/>
  <c r="F342" i="1"/>
  <c r="M342" i="1" s="1"/>
  <c r="L341" i="1"/>
  <c r="F341" i="1"/>
  <c r="M341" i="1" s="1"/>
  <c r="L340" i="1"/>
  <c r="F340" i="1"/>
  <c r="M340" i="1" s="1"/>
  <c r="L339" i="1"/>
  <c r="F339" i="1"/>
  <c r="M339" i="1" s="1"/>
  <c r="L338" i="1"/>
  <c r="F338" i="1"/>
  <c r="M338" i="1" s="1"/>
  <c r="L337" i="1"/>
  <c r="F337" i="1"/>
  <c r="M337" i="1" s="1"/>
  <c r="L336" i="1"/>
  <c r="F336" i="1"/>
  <c r="M336" i="1" s="1"/>
  <c r="L335" i="1"/>
  <c r="F335" i="1"/>
  <c r="M335" i="1" s="1"/>
  <c r="L334" i="1"/>
  <c r="F334" i="1"/>
  <c r="M334" i="1" s="1"/>
  <c r="L333" i="1"/>
  <c r="F333" i="1"/>
  <c r="M333" i="1" s="1"/>
  <c r="L332" i="1"/>
  <c r="F332" i="1"/>
  <c r="M332" i="1" s="1"/>
  <c r="L331" i="1"/>
  <c r="F331" i="1"/>
  <c r="M331" i="1" s="1"/>
  <c r="L330" i="1"/>
  <c r="F330" i="1"/>
  <c r="M330" i="1" s="1"/>
  <c r="L329" i="1"/>
  <c r="F329" i="1"/>
  <c r="M329" i="1" s="1"/>
  <c r="L328" i="1"/>
  <c r="F328" i="1"/>
  <c r="M328" i="1" s="1"/>
  <c r="L327" i="1"/>
  <c r="F327" i="1"/>
  <c r="M327" i="1" s="1"/>
  <c r="L326" i="1"/>
  <c r="F326" i="1"/>
  <c r="M326" i="1" s="1"/>
  <c r="L325" i="1"/>
  <c r="F325" i="1"/>
  <c r="M325" i="1" s="1"/>
  <c r="L324" i="1"/>
  <c r="F324" i="1"/>
  <c r="M324" i="1" s="1"/>
  <c r="L323" i="1"/>
  <c r="F323" i="1"/>
  <c r="M323" i="1" s="1"/>
  <c r="L322" i="1"/>
  <c r="F322" i="1"/>
  <c r="M322" i="1" s="1"/>
  <c r="L321" i="1"/>
  <c r="F321" i="1"/>
  <c r="M321" i="1" s="1"/>
  <c r="L320" i="1"/>
  <c r="F320" i="1"/>
  <c r="M320" i="1" s="1"/>
  <c r="L319" i="1"/>
  <c r="F319" i="1"/>
  <c r="M319" i="1" s="1"/>
  <c r="L318" i="1"/>
  <c r="F318" i="1"/>
  <c r="M318" i="1" s="1"/>
  <c r="L317" i="1"/>
  <c r="F317" i="1"/>
  <c r="M317" i="1" s="1"/>
  <c r="L316" i="1"/>
  <c r="F316" i="1"/>
  <c r="M316" i="1" s="1"/>
  <c r="L315" i="1"/>
  <c r="F315" i="1"/>
  <c r="M315" i="1" s="1"/>
  <c r="L314" i="1"/>
  <c r="F314" i="1"/>
  <c r="M314" i="1" s="1"/>
  <c r="L313" i="1"/>
  <c r="F313" i="1"/>
  <c r="M313" i="1" s="1"/>
  <c r="L312" i="1"/>
  <c r="F312" i="1"/>
  <c r="M312" i="1" s="1"/>
  <c r="L311" i="1"/>
  <c r="F311" i="1"/>
  <c r="M311" i="1" s="1"/>
  <c r="L310" i="1"/>
  <c r="F310" i="1"/>
  <c r="M310" i="1" s="1"/>
  <c r="L309" i="1"/>
  <c r="F309" i="1"/>
  <c r="M309" i="1" s="1"/>
  <c r="L308" i="1"/>
  <c r="F308" i="1"/>
  <c r="M308" i="1" s="1"/>
  <c r="L307" i="1"/>
  <c r="F307" i="1"/>
  <c r="M307" i="1" s="1"/>
  <c r="L306" i="1"/>
  <c r="F306" i="1"/>
  <c r="M306" i="1" s="1"/>
  <c r="L305" i="1"/>
  <c r="F305" i="1"/>
  <c r="M305" i="1" s="1"/>
  <c r="L304" i="1"/>
  <c r="F304" i="1"/>
  <c r="M304" i="1" s="1"/>
  <c r="L303" i="1"/>
  <c r="F303" i="1"/>
  <c r="M303" i="1" s="1"/>
  <c r="L302" i="1"/>
  <c r="F302" i="1"/>
  <c r="M302" i="1" s="1"/>
  <c r="L301" i="1"/>
  <c r="F301" i="1"/>
  <c r="M301" i="1" s="1"/>
  <c r="L300" i="1"/>
  <c r="F300" i="1"/>
  <c r="M300" i="1" s="1"/>
  <c r="L299" i="1"/>
  <c r="F299" i="1"/>
  <c r="M299" i="1" s="1"/>
  <c r="L298" i="1"/>
  <c r="F298" i="1"/>
  <c r="M298" i="1" s="1"/>
  <c r="L297" i="1"/>
  <c r="F297" i="1"/>
  <c r="M297" i="1" s="1"/>
  <c r="L296" i="1"/>
  <c r="F296" i="1"/>
  <c r="M296" i="1" s="1"/>
  <c r="L295" i="1"/>
  <c r="F295" i="1"/>
  <c r="M295" i="1" s="1"/>
  <c r="L294" i="1"/>
  <c r="F294" i="1"/>
  <c r="M294" i="1" s="1"/>
  <c r="L293" i="1"/>
  <c r="F293" i="1"/>
  <c r="M293" i="1" s="1"/>
  <c r="L292" i="1"/>
  <c r="F292" i="1"/>
  <c r="M292" i="1" s="1"/>
  <c r="L291" i="1"/>
  <c r="F291" i="1"/>
  <c r="M291" i="1" s="1"/>
  <c r="L290" i="1"/>
  <c r="F290" i="1"/>
  <c r="M290" i="1" s="1"/>
  <c r="L289" i="1"/>
  <c r="F289" i="1"/>
  <c r="M289" i="1" s="1"/>
  <c r="L288" i="1"/>
  <c r="F288" i="1"/>
  <c r="M288" i="1" s="1"/>
  <c r="L287" i="1"/>
  <c r="F287" i="1"/>
  <c r="M287" i="1" s="1"/>
  <c r="L286" i="1"/>
  <c r="F286" i="1"/>
  <c r="M286" i="1" s="1"/>
  <c r="L285" i="1"/>
  <c r="F285" i="1"/>
  <c r="M285" i="1" s="1"/>
  <c r="L284" i="1"/>
  <c r="F284" i="1"/>
  <c r="M284" i="1" s="1"/>
  <c r="L283" i="1"/>
  <c r="F283" i="1"/>
  <c r="M283" i="1" s="1"/>
  <c r="L282" i="1"/>
  <c r="F282" i="1"/>
  <c r="M282" i="1" s="1"/>
  <c r="L281" i="1"/>
  <c r="F281" i="1"/>
  <c r="M281" i="1" s="1"/>
  <c r="L280" i="1"/>
  <c r="F280" i="1"/>
  <c r="M280" i="1" s="1"/>
  <c r="L279" i="1"/>
  <c r="F279" i="1"/>
  <c r="M279" i="1" s="1"/>
  <c r="L278" i="1"/>
  <c r="F278" i="1"/>
  <c r="M278" i="1" s="1"/>
  <c r="L277" i="1"/>
  <c r="F277" i="1"/>
  <c r="M277" i="1" s="1"/>
  <c r="L276" i="1"/>
  <c r="F276" i="1"/>
  <c r="M276" i="1" s="1"/>
  <c r="L275" i="1"/>
  <c r="F275" i="1"/>
  <c r="M275" i="1" s="1"/>
  <c r="L274" i="1"/>
  <c r="F274" i="1"/>
  <c r="M274" i="1" s="1"/>
  <c r="L273" i="1"/>
  <c r="F273" i="1"/>
  <c r="M273" i="1" s="1"/>
  <c r="L272" i="1"/>
  <c r="F272" i="1"/>
  <c r="M272" i="1" s="1"/>
  <c r="L271" i="1"/>
  <c r="F271" i="1"/>
  <c r="M271" i="1" s="1"/>
  <c r="L270" i="1"/>
  <c r="F270" i="1"/>
  <c r="M270" i="1" s="1"/>
  <c r="L269" i="1"/>
  <c r="F269" i="1"/>
  <c r="M269" i="1" s="1"/>
  <c r="L268" i="1"/>
  <c r="F268" i="1"/>
  <c r="M268" i="1" s="1"/>
  <c r="L267" i="1"/>
  <c r="F267" i="1"/>
  <c r="M267" i="1" s="1"/>
  <c r="L266" i="1"/>
  <c r="F266" i="1"/>
  <c r="M266" i="1" s="1"/>
  <c r="L265" i="1"/>
  <c r="F265" i="1"/>
  <c r="M265" i="1" s="1"/>
  <c r="L264" i="1"/>
  <c r="F264" i="1"/>
  <c r="M264" i="1" s="1"/>
  <c r="L263" i="1"/>
  <c r="F263" i="1"/>
  <c r="M263" i="1" s="1"/>
  <c r="L262" i="1"/>
  <c r="F262" i="1"/>
  <c r="M262" i="1" s="1"/>
  <c r="L261" i="1"/>
  <c r="F261" i="1"/>
  <c r="M261" i="1" s="1"/>
  <c r="L260" i="1"/>
  <c r="F260" i="1"/>
  <c r="M260" i="1" s="1"/>
  <c r="L259" i="1"/>
  <c r="F259" i="1"/>
  <c r="M259" i="1" s="1"/>
  <c r="L258" i="1"/>
  <c r="F258" i="1"/>
  <c r="M258" i="1" s="1"/>
  <c r="L257" i="1"/>
  <c r="F257" i="1"/>
  <c r="M257" i="1" s="1"/>
  <c r="L256" i="1"/>
  <c r="F256" i="1"/>
  <c r="M256" i="1" s="1"/>
  <c r="L255" i="1"/>
  <c r="F255" i="1"/>
  <c r="M255" i="1" s="1"/>
  <c r="L254" i="1"/>
  <c r="F254" i="1"/>
  <c r="M254" i="1" s="1"/>
  <c r="L253" i="1"/>
  <c r="F253" i="1"/>
  <c r="M253" i="1" s="1"/>
  <c r="L252" i="1"/>
  <c r="F252" i="1"/>
  <c r="M252" i="1" s="1"/>
  <c r="L251" i="1"/>
  <c r="F251" i="1"/>
  <c r="M251" i="1" s="1"/>
  <c r="L250" i="1"/>
  <c r="F250" i="1"/>
  <c r="M250" i="1" s="1"/>
  <c r="L249" i="1"/>
  <c r="F249" i="1"/>
  <c r="M249" i="1" s="1"/>
  <c r="L248" i="1"/>
  <c r="F248" i="1"/>
  <c r="M248" i="1" s="1"/>
  <c r="L247" i="1"/>
  <c r="F247" i="1"/>
  <c r="M247" i="1" s="1"/>
  <c r="L246" i="1"/>
  <c r="F246" i="1"/>
  <c r="M246" i="1" s="1"/>
  <c r="L245" i="1"/>
  <c r="F245" i="1"/>
  <c r="M245" i="1" s="1"/>
  <c r="L244" i="1"/>
  <c r="F244" i="1"/>
  <c r="M244" i="1" s="1"/>
  <c r="L243" i="1"/>
  <c r="F243" i="1"/>
  <c r="M243" i="1" s="1"/>
  <c r="L242" i="1"/>
  <c r="F242" i="1"/>
  <c r="M242" i="1" s="1"/>
  <c r="L241" i="1"/>
  <c r="F241" i="1"/>
  <c r="M241" i="1" s="1"/>
  <c r="L240" i="1"/>
  <c r="F240" i="1"/>
  <c r="M240" i="1" s="1"/>
  <c r="L239" i="1"/>
  <c r="F239" i="1"/>
  <c r="M239" i="1" s="1"/>
  <c r="L238" i="1"/>
  <c r="F238" i="1"/>
  <c r="M238" i="1" s="1"/>
  <c r="L237" i="1"/>
  <c r="F237" i="1"/>
  <c r="M237" i="1" s="1"/>
  <c r="L236" i="1"/>
  <c r="F236" i="1"/>
  <c r="M236" i="1" s="1"/>
  <c r="L235" i="1"/>
  <c r="F235" i="1"/>
  <c r="M235" i="1" s="1"/>
  <c r="L234" i="1"/>
  <c r="F234" i="1"/>
  <c r="M234" i="1" s="1"/>
  <c r="L233" i="1"/>
  <c r="F233" i="1"/>
  <c r="M233" i="1" s="1"/>
  <c r="L232" i="1"/>
  <c r="F232" i="1"/>
  <c r="M232" i="1" s="1"/>
  <c r="L231" i="1"/>
  <c r="F231" i="1"/>
  <c r="M231" i="1" s="1"/>
  <c r="L230" i="1"/>
  <c r="F230" i="1"/>
  <c r="M230" i="1" s="1"/>
  <c r="L229" i="1"/>
  <c r="F229" i="1"/>
  <c r="M229" i="1" s="1"/>
  <c r="L228" i="1"/>
  <c r="F228" i="1"/>
  <c r="M228" i="1" s="1"/>
  <c r="L227" i="1"/>
  <c r="F227" i="1"/>
  <c r="M227" i="1" s="1"/>
  <c r="L226" i="1"/>
  <c r="F226" i="1"/>
  <c r="M226" i="1" s="1"/>
  <c r="L225" i="1"/>
  <c r="F225" i="1"/>
  <c r="M225" i="1" s="1"/>
  <c r="L224" i="1"/>
  <c r="F224" i="1"/>
  <c r="M224" i="1" s="1"/>
  <c r="L223" i="1"/>
  <c r="F223" i="1"/>
  <c r="M223" i="1" s="1"/>
  <c r="L222" i="1"/>
  <c r="F222" i="1"/>
  <c r="M222" i="1" s="1"/>
  <c r="L221" i="1"/>
  <c r="F221" i="1"/>
  <c r="M221" i="1" s="1"/>
  <c r="L220" i="1"/>
  <c r="F220" i="1"/>
  <c r="M220" i="1" s="1"/>
  <c r="L219" i="1"/>
  <c r="F219" i="1"/>
  <c r="M219" i="1" s="1"/>
  <c r="L218" i="1"/>
  <c r="F218" i="1"/>
  <c r="M218" i="1" s="1"/>
  <c r="L217" i="1"/>
  <c r="F217" i="1"/>
  <c r="M217" i="1" s="1"/>
  <c r="L216" i="1"/>
  <c r="F216" i="1"/>
  <c r="M216" i="1" s="1"/>
  <c r="L215" i="1"/>
  <c r="F215" i="1"/>
  <c r="M215" i="1" s="1"/>
  <c r="L214" i="1"/>
  <c r="F214" i="1"/>
  <c r="M214" i="1" s="1"/>
  <c r="L213" i="1"/>
  <c r="F213" i="1"/>
  <c r="M213" i="1" s="1"/>
  <c r="L212" i="1"/>
  <c r="F212" i="1"/>
  <c r="M212" i="1" s="1"/>
  <c r="L211" i="1"/>
  <c r="F211" i="1"/>
  <c r="M211" i="1" s="1"/>
  <c r="L210" i="1"/>
  <c r="F210" i="1"/>
  <c r="M210" i="1" s="1"/>
  <c r="L209" i="1"/>
  <c r="F209" i="1"/>
  <c r="M209" i="1" s="1"/>
  <c r="L208" i="1"/>
  <c r="F208" i="1"/>
  <c r="M208" i="1" s="1"/>
  <c r="L207" i="1"/>
  <c r="F207" i="1"/>
  <c r="M207" i="1" s="1"/>
  <c r="L206" i="1"/>
  <c r="F206" i="1"/>
  <c r="M206" i="1" s="1"/>
  <c r="L205" i="1"/>
  <c r="F205" i="1"/>
  <c r="M205" i="1" s="1"/>
  <c r="L204" i="1"/>
  <c r="F204" i="1"/>
  <c r="M204" i="1" s="1"/>
  <c r="L203" i="1"/>
  <c r="F203" i="1"/>
  <c r="M203" i="1" s="1"/>
  <c r="L202" i="1"/>
  <c r="F202" i="1"/>
  <c r="M202" i="1" s="1"/>
  <c r="L201" i="1"/>
  <c r="F201" i="1"/>
  <c r="M201" i="1" s="1"/>
  <c r="L200" i="1"/>
  <c r="F200" i="1"/>
  <c r="M200" i="1" s="1"/>
  <c r="L199" i="1"/>
  <c r="F199" i="1"/>
  <c r="M199" i="1" s="1"/>
  <c r="L198" i="1"/>
  <c r="F198" i="1"/>
  <c r="M198" i="1" s="1"/>
  <c r="L197" i="1"/>
  <c r="F197" i="1"/>
  <c r="M197" i="1" s="1"/>
  <c r="L196" i="1"/>
  <c r="F196" i="1"/>
  <c r="M196" i="1" s="1"/>
  <c r="L195" i="1"/>
  <c r="F195" i="1"/>
  <c r="M195" i="1" s="1"/>
  <c r="L194" i="1"/>
  <c r="F194" i="1"/>
  <c r="M194" i="1" s="1"/>
  <c r="L193" i="1"/>
  <c r="F193" i="1"/>
  <c r="M193" i="1" s="1"/>
  <c r="L192" i="1"/>
  <c r="F192" i="1"/>
  <c r="M192" i="1" s="1"/>
  <c r="L191" i="1"/>
  <c r="F191" i="1"/>
  <c r="M191" i="1" s="1"/>
  <c r="L190" i="1"/>
  <c r="F190" i="1"/>
  <c r="M190" i="1" s="1"/>
  <c r="L189" i="1"/>
  <c r="F189" i="1"/>
  <c r="M189" i="1" s="1"/>
  <c r="L188" i="1"/>
  <c r="F188" i="1"/>
  <c r="M188" i="1" s="1"/>
  <c r="L187" i="1"/>
  <c r="F187" i="1"/>
  <c r="M187" i="1" s="1"/>
  <c r="L186" i="1"/>
  <c r="F186" i="1"/>
  <c r="M186" i="1" s="1"/>
  <c r="L185" i="1"/>
  <c r="F185" i="1"/>
  <c r="M185" i="1" s="1"/>
  <c r="L184" i="1"/>
  <c r="F184" i="1"/>
  <c r="M184" i="1" s="1"/>
  <c r="L183" i="1"/>
  <c r="F183" i="1"/>
  <c r="M183" i="1" s="1"/>
  <c r="L182" i="1"/>
  <c r="F182" i="1"/>
  <c r="M182" i="1" s="1"/>
  <c r="L181" i="1"/>
  <c r="F181" i="1"/>
  <c r="M181" i="1" s="1"/>
  <c r="L180" i="1"/>
  <c r="F180" i="1"/>
  <c r="M180" i="1" s="1"/>
  <c r="L179" i="1"/>
  <c r="F179" i="1"/>
  <c r="M179" i="1" s="1"/>
  <c r="L178" i="1"/>
  <c r="F178" i="1"/>
  <c r="M178" i="1" s="1"/>
  <c r="L177" i="1"/>
  <c r="F177" i="1"/>
  <c r="M177" i="1" s="1"/>
  <c r="L176" i="1"/>
  <c r="F176" i="1"/>
  <c r="M176" i="1" s="1"/>
  <c r="L175" i="1"/>
  <c r="F175" i="1"/>
  <c r="M175" i="1" s="1"/>
  <c r="L174" i="1"/>
  <c r="F174" i="1"/>
  <c r="M174" i="1" s="1"/>
  <c r="L173" i="1"/>
  <c r="F173" i="1"/>
  <c r="M173" i="1" s="1"/>
  <c r="L172" i="1"/>
  <c r="F172" i="1"/>
  <c r="M172" i="1" s="1"/>
  <c r="L171" i="1"/>
  <c r="F171" i="1"/>
  <c r="M171" i="1" s="1"/>
  <c r="L170" i="1"/>
  <c r="F170" i="1"/>
  <c r="M170" i="1" s="1"/>
  <c r="L169" i="1"/>
  <c r="F169" i="1"/>
  <c r="M169" i="1" s="1"/>
  <c r="L168" i="1"/>
  <c r="F168" i="1"/>
  <c r="M168" i="1" s="1"/>
  <c r="L167" i="1"/>
  <c r="F167" i="1"/>
  <c r="M167" i="1" s="1"/>
  <c r="L166" i="1"/>
  <c r="F166" i="1"/>
  <c r="M166" i="1" s="1"/>
  <c r="L165" i="1"/>
  <c r="F165" i="1"/>
  <c r="M165" i="1" s="1"/>
  <c r="L164" i="1"/>
  <c r="F164" i="1"/>
  <c r="M164" i="1" s="1"/>
  <c r="L163" i="1"/>
  <c r="F163" i="1"/>
  <c r="M163" i="1" s="1"/>
  <c r="L162" i="1"/>
  <c r="F162" i="1"/>
  <c r="M162" i="1" s="1"/>
  <c r="L161" i="1"/>
  <c r="F161" i="1"/>
  <c r="M161" i="1" s="1"/>
  <c r="L160" i="1"/>
  <c r="F160" i="1"/>
  <c r="M160" i="1" s="1"/>
  <c r="L159" i="1"/>
  <c r="F159" i="1"/>
  <c r="M159" i="1" s="1"/>
  <c r="L158" i="1"/>
  <c r="F158" i="1"/>
  <c r="M158" i="1" s="1"/>
  <c r="L157" i="1"/>
  <c r="F157" i="1"/>
  <c r="M157" i="1" s="1"/>
  <c r="L156" i="1"/>
  <c r="F156" i="1"/>
  <c r="M156" i="1" s="1"/>
  <c r="L155" i="1"/>
  <c r="F155" i="1"/>
  <c r="M155" i="1" s="1"/>
  <c r="L154" i="1"/>
  <c r="F154" i="1"/>
  <c r="M154" i="1" s="1"/>
  <c r="L153" i="1"/>
  <c r="F153" i="1"/>
  <c r="M153" i="1" s="1"/>
  <c r="L152" i="1"/>
  <c r="F152" i="1"/>
  <c r="M152" i="1" s="1"/>
  <c r="L151" i="1"/>
  <c r="F151" i="1"/>
  <c r="M151" i="1" s="1"/>
  <c r="L150" i="1"/>
  <c r="F150" i="1"/>
  <c r="M150" i="1" s="1"/>
  <c r="L149" i="1"/>
  <c r="F149" i="1"/>
  <c r="M149" i="1" s="1"/>
  <c r="L148" i="1"/>
  <c r="F148" i="1"/>
  <c r="M148" i="1" s="1"/>
  <c r="L147" i="1"/>
  <c r="F147" i="1"/>
  <c r="M147" i="1" s="1"/>
  <c r="L146" i="1"/>
  <c r="F146" i="1"/>
  <c r="M146" i="1" s="1"/>
  <c r="L145" i="1"/>
  <c r="F145" i="1"/>
  <c r="M145" i="1" s="1"/>
  <c r="L144" i="1"/>
  <c r="F144" i="1"/>
  <c r="M144" i="1" s="1"/>
  <c r="L143" i="1"/>
  <c r="F143" i="1"/>
  <c r="M143" i="1" s="1"/>
  <c r="L142" i="1"/>
  <c r="F142" i="1"/>
  <c r="M142" i="1" s="1"/>
  <c r="L141" i="1"/>
  <c r="F141" i="1"/>
  <c r="M141" i="1" s="1"/>
  <c r="L140" i="1"/>
  <c r="F140" i="1"/>
  <c r="M140" i="1" s="1"/>
  <c r="L139" i="1"/>
  <c r="F139" i="1"/>
  <c r="M139" i="1" s="1"/>
  <c r="L138" i="1"/>
  <c r="F138" i="1"/>
  <c r="M138" i="1" s="1"/>
  <c r="L137" i="1"/>
  <c r="F137" i="1"/>
  <c r="M137" i="1" s="1"/>
  <c r="L136" i="1"/>
  <c r="F136" i="1"/>
  <c r="M136" i="1" s="1"/>
  <c r="L135" i="1"/>
  <c r="F135" i="1"/>
  <c r="M135" i="1" s="1"/>
  <c r="L134" i="1"/>
  <c r="F134" i="1"/>
  <c r="M134" i="1" s="1"/>
  <c r="L133" i="1"/>
  <c r="F133" i="1"/>
  <c r="M133" i="1" s="1"/>
  <c r="L132" i="1"/>
  <c r="F132" i="1"/>
  <c r="M132" i="1" s="1"/>
  <c r="L131" i="1"/>
  <c r="F131" i="1"/>
  <c r="M131" i="1" s="1"/>
  <c r="L130" i="1"/>
  <c r="F130" i="1"/>
  <c r="M130" i="1" s="1"/>
  <c r="L129" i="1"/>
  <c r="F129" i="1"/>
  <c r="M129" i="1" s="1"/>
  <c r="L128" i="1"/>
  <c r="F128" i="1"/>
  <c r="M128" i="1" s="1"/>
  <c r="L127" i="1"/>
  <c r="F127" i="1"/>
  <c r="M127" i="1" s="1"/>
  <c r="L126" i="1"/>
  <c r="F126" i="1"/>
  <c r="M126" i="1" s="1"/>
  <c r="L125" i="1"/>
  <c r="F125" i="1"/>
  <c r="M125" i="1" s="1"/>
  <c r="L124" i="1"/>
  <c r="F124" i="1"/>
  <c r="M124" i="1" s="1"/>
  <c r="L123" i="1"/>
  <c r="F123" i="1"/>
  <c r="M123" i="1" s="1"/>
  <c r="L122" i="1"/>
  <c r="F122" i="1"/>
  <c r="M122" i="1" s="1"/>
  <c r="L121" i="1"/>
  <c r="F121" i="1"/>
  <c r="M121" i="1" s="1"/>
  <c r="L120" i="1"/>
  <c r="F120" i="1"/>
  <c r="M120" i="1" s="1"/>
  <c r="L119" i="1"/>
  <c r="F119" i="1"/>
  <c r="M119" i="1" s="1"/>
  <c r="L118" i="1"/>
  <c r="F118" i="1"/>
  <c r="M118" i="1" s="1"/>
  <c r="L117" i="1"/>
  <c r="F117" i="1"/>
  <c r="M117" i="1" s="1"/>
  <c r="L116" i="1"/>
  <c r="F116" i="1"/>
  <c r="M116" i="1" s="1"/>
  <c r="L115" i="1"/>
  <c r="F115" i="1"/>
  <c r="M115" i="1" s="1"/>
  <c r="L114" i="1"/>
  <c r="F114" i="1"/>
  <c r="M114" i="1" s="1"/>
  <c r="L113" i="1"/>
  <c r="F113" i="1"/>
  <c r="M113" i="1" s="1"/>
  <c r="L112" i="1"/>
  <c r="F112" i="1"/>
  <c r="M112" i="1" s="1"/>
  <c r="L111" i="1"/>
  <c r="F111" i="1"/>
  <c r="M111" i="1" s="1"/>
  <c r="L110" i="1"/>
  <c r="F110" i="1"/>
  <c r="M110" i="1" s="1"/>
  <c r="L109" i="1"/>
  <c r="F109" i="1"/>
  <c r="M109" i="1" s="1"/>
  <c r="L108" i="1"/>
  <c r="F108" i="1"/>
  <c r="M108" i="1" s="1"/>
  <c r="L107" i="1"/>
  <c r="F107" i="1"/>
  <c r="M107" i="1" s="1"/>
  <c r="L106" i="1"/>
  <c r="F106" i="1"/>
  <c r="M106" i="1" s="1"/>
  <c r="L105" i="1"/>
  <c r="F105" i="1"/>
  <c r="M105" i="1" s="1"/>
  <c r="L104" i="1"/>
  <c r="F104" i="1"/>
  <c r="M104" i="1" s="1"/>
  <c r="L103" i="1"/>
  <c r="F103" i="1"/>
  <c r="M103" i="1" s="1"/>
  <c r="L102" i="1"/>
  <c r="F102" i="1"/>
  <c r="M102" i="1" s="1"/>
  <c r="L101" i="1"/>
  <c r="F101" i="1"/>
  <c r="M101" i="1" s="1"/>
  <c r="L100" i="1"/>
  <c r="F100" i="1"/>
  <c r="M100" i="1" s="1"/>
  <c r="L99" i="1"/>
  <c r="F99" i="1"/>
  <c r="M99" i="1" s="1"/>
  <c r="L98" i="1"/>
  <c r="F98" i="1"/>
  <c r="M98" i="1" s="1"/>
  <c r="L97" i="1"/>
  <c r="F97" i="1"/>
  <c r="M97" i="1" s="1"/>
  <c r="L96" i="1"/>
  <c r="F96" i="1"/>
  <c r="M96" i="1" s="1"/>
  <c r="L95" i="1"/>
  <c r="F95" i="1"/>
  <c r="M95" i="1" s="1"/>
  <c r="L94" i="1"/>
  <c r="F94" i="1"/>
  <c r="M94" i="1" s="1"/>
  <c r="L93" i="1"/>
  <c r="F93" i="1"/>
  <c r="M93" i="1" s="1"/>
  <c r="L92" i="1"/>
  <c r="F92" i="1"/>
  <c r="M92" i="1" s="1"/>
  <c r="L91" i="1"/>
  <c r="F91" i="1"/>
  <c r="M91" i="1" s="1"/>
  <c r="L90" i="1"/>
  <c r="F90" i="1"/>
  <c r="M90" i="1" s="1"/>
  <c r="L89" i="1"/>
  <c r="F89" i="1"/>
  <c r="M89" i="1" s="1"/>
  <c r="L88" i="1"/>
  <c r="F88" i="1"/>
  <c r="M88" i="1" s="1"/>
  <c r="L87" i="1"/>
  <c r="F87" i="1"/>
  <c r="M87" i="1" s="1"/>
  <c r="L86" i="1"/>
  <c r="F86" i="1"/>
  <c r="M86" i="1" s="1"/>
  <c r="L85" i="1"/>
  <c r="F85" i="1"/>
  <c r="M85" i="1" s="1"/>
  <c r="L84" i="1"/>
  <c r="F84" i="1"/>
  <c r="M84" i="1" s="1"/>
  <c r="L83" i="1"/>
  <c r="F83" i="1"/>
  <c r="M83" i="1" s="1"/>
  <c r="L82" i="1"/>
  <c r="F82" i="1"/>
  <c r="M82" i="1" s="1"/>
  <c r="L81" i="1"/>
  <c r="F81" i="1"/>
  <c r="M81" i="1" s="1"/>
  <c r="L80" i="1"/>
  <c r="F80" i="1"/>
  <c r="M80" i="1" s="1"/>
  <c r="L79" i="1"/>
  <c r="F79" i="1"/>
  <c r="M79" i="1" s="1"/>
  <c r="L78" i="1"/>
  <c r="F78" i="1"/>
  <c r="M78" i="1" s="1"/>
  <c r="L77" i="1"/>
  <c r="F77" i="1"/>
  <c r="M77" i="1" s="1"/>
  <c r="L76" i="1"/>
  <c r="F76" i="1"/>
  <c r="M76" i="1" s="1"/>
  <c r="L75" i="1"/>
  <c r="F75" i="1"/>
  <c r="M75" i="1" s="1"/>
  <c r="L74" i="1"/>
  <c r="F74" i="1"/>
  <c r="M74" i="1" s="1"/>
  <c r="L73" i="1"/>
  <c r="F73" i="1"/>
  <c r="M73" i="1" s="1"/>
  <c r="L72" i="1"/>
  <c r="F72" i="1"/>
  <c r="M72" i="1" s="1"/>
  <c r="L71" i="1"/>
  <c r="F71" i="1"/>
  <c r="M71" i="1" s="1"/>
  <c r="L70" i="1"/>
  <c r="F70" i="1"/>
  <c r="M70" i="1" s="1"/>
  <c r="L69" i="1"/>
  <c r="F69" i="1"/>
  <c r="M69" i="1" s="1"/>
  <c r="L68" i="1"/>
  <c r="F68" i="1"/>
  <c r="M68" i="1" s="1"/>
  <c r="L67" i="1"/>
  <c r="F67" i="1"/>
  <c r="M67" i="1" s="1"/>
  <c r="L66" i="1"/>
  <c r="F66" i="1"/>
  <c r="M66" i="1" s="1"/>
  <c r="L65" i="1"/>
  <c r="F65" i="1"/>
  <c r="M65" i="1" s="1"/>
  <c r="L64" i="1"/>
  <c r="F64" i="1"/>
  <c r="M64" i="1" s="1"/>
  <c r="L63" i="1"/>
  <c r="F63" i="1"/>
  <c r="M63" i="1" s="1"/>
  <c r="L62" i="1"/>
  <c r="F62" i="1"/>
  <c r="M62" i="1" s="1"/>
  <c r="L61" i="1"/>
  <c r="F61" i="1"/>
  <c r="M61" i="1" s="1"/>
  <c r="L60" i="1"/>
  <c r="F60" i="1"/>
  <c r="M60" i="1" s="1"/>
  <c r="L59" i="1"/>
  <c r="F59" i="1"/>
  <c r="M59" i="1" s="1"/>
  <c r="L58" i="1"/>
  <c r="F58" i="1"/>
  <c r="M58" i="1" s="1"/>
  <c r="L57" i="1"/>
  <c r="F57" i="1"/>
  <c r="M57" i="1" s="1"/>
  <c r="L56" i="1"/>
  <c r="F56" i="1"/>
  <c r="M56" i="1" s="1"/>
  <c r="L55" i="1"/>
  <c r="F55" i="1"/>
  <c r="M55" i="1" s="1"/>
  <c r="L54" i="1"/>
  <c r="F54" i="1"/>
  <c r="M54" i="1" s="1"/>
  <c r="L53" i="1"/>
  <c r="F53" i="1"/>
  <c r="M53" i="1" s="1"/>
  <c r="L52" i="1"/>
  <c r="F52" i="1"/>
  <c r="M52" i="1" s="1"/>
  <c r="L51" i="1"/>
  <c r="F51" i="1"/>
  <c r="M51" i="1" s="1"/>
  <c r="L50" i="1"/>
  <c r="F50" i="1"/>
  <c r="M50" i="1" s="1"/>
  <c r="L49" i="1"/>
  <c r="F49" i="1"/>
  <c r="M49" i="1" s="1"/>
  <c r="L48" i="1"/>
  <c r="F48" i="1"/>
  <c r="M48" i="1" s="1"/>
  <c r="L47" i="1"/>
  <c r="F47" i="1"/>
  <c r="M47" i="1" s="1"/>
  <c r="L46" i="1"/>
  <c r="F46" i="1"/>
  <c r="M46" i="1" s="1"/>
  <c r="L45" i="1"/>
  <c r="F45" i="1"/>
  <c r="M45" i="1" s="1"/>
  <c r="L44" i="1"/>
  <c r="F44" i="1"/>
  <c r="M44" i="1" s="1"/>
  <c r="L43" i="1"/>
  <c r="F43" i="1"/>
  <c r="M43" i="1" s="1"/>
  <c r="L42" i="1"/>
  <c r="F42" i="1"/>
  <c r="M42" i="1" s="1"/>
  <c r="L41" i="1"/>
  <c r="F41" i="1"/>
  <c r="M41" i="1" s="1"/>
  <c r="L40" i="1"/>
  <c r="F40" i="1"/>
  <c r="M40" i="1" s="1"/>
  <c r="L39" i="1"/>
  <c r="F39" i="1"/>
  <c r="M39" i="1" s="1"/>
  <c r="L38" i="1"/>
  <c r="F38" i="1"/>
  <c r="M38" i="1" s="1"/>
  <c r="L37" i="1"/>
  <c r="F37" i="1"/>
  <c r="M37" i="1" s="1"/>
  <c r="L36" i="1"/>
  <c r="F36" i="1"/>
  <c r="M36" i="1" s="1"/>
  <c r="L35" i="1"/>
  <c r="F35" i="1"/>
  <c r="M35" i="1" s="1"/>
  <c r="L34" i="1"/>
  <c r="F34" i="1"/>
  <c r="M34" i="1" s="1"/>
  <c r="L33" i="1"/>
  <c r="F33" i="1"/>
  <c r="M33" i="1" s="1"/>
  <c r="L32" i="1"/>
  <c r="F32" i="1"/>
  <c r="M32" i="1" s="1"/>
  <c r="L31" i="1"/>
  <c r="F31" i="1"/>
  <c r="M31" i="1" s="1"/>
  <c r="L30" i="1"/>
  <c r="F30" i="1"/>
  <c r="M30" i="1" s="1"/>
  <c r="L29" i="1"/>
  <c r="F29" i="1"/>
  <c r="M29" i="1" s="1"/>
  <c r="L28" i="1"/>
  <c r="F28" i="1"/>
  <c r="M28" i="1" s="1"/>
  <c r="L27" i="1"/>
  <c r="F27" i="1"/>
  <c r="M27" i="1" s="1"/>
  <c r="L26" i="1"/>
  <c r="F26" i="1"/>
  <c r="M26" i="1" s="1"/>
  <c r="L25" i="1"/>
  <c r="F25" i="1"/>
  <c r="M25" i="1" s="1"/>
  <c r="L24" i="1"/>
  <c r="F24" i="1"/>
  <c r="M24" i="1" s="1"/>
  <c r="L23" i="1"/>
  <c r="F23" i="1"/>
  <c r="M23" i="1" s="1"/>
  <c r="L22" i="1"/>
  <c r="F22" i="1"/>
  <c r="M22" i="1" s="1"/>
  <c r="L21" i="1"/>
  <c r="F21" i="1"/>
  <c r="M21" i="1" s="1"/>
  <c r="L20" i="1"/>
  <c r="F20" i="1"/>
  <c r="M20" i="1" s="1"/>
  <c r="L19" i="1"/>
  <c r="F19" i="1"/>
  <c r="M19" i="1" s="1"/>
  <c r="L18" i="1"/>
  <c r="F18" i="1"/>
  <c r="M18" i="1" s="1"/>
  <c r="L17" i="1"/>
  <c r="F17" i="1"/>
  <c r="M17" i="1" s="1"/>
  <c r="L16" i="1"/>
  <c r="F16" i="1"/>
  <c r="M16" i="1" s="1"/>
  <c r="L15" i="1"/>
  <c r="F15" i="1"/>
  <c r="M15" i="1" s="1"/>
  <c r="L14" i="1"/>
  <c r="F14" i="1"/>
  <c r="M14" i="1" s="1"/>
  <c r="L13" i="1"/>
  <c r="F13" i="1"/>
  <c r="M13" i="1" s="1"/>
  <c r="L12" i="1"/>
  <c r="F12" i="1"/>
  <c r="M12" i="1" s="1"/>
  <c r="L11" i="1"/>
  <c r="F11" i="1"/>
  <c r="M11" i="1" s="1"/>
  <c r="L10" i="1"/>
  <c r="F10" i="1"/>
  <c r="M10" i="1" s="1"/>
  <c r="L9" i="1"/>
  <c r="F9" i="1"/>
  <c r="M9" i="1" s="1"/>
  <c r="L8" i="1"/>
  <c r="F8" i="1"/>
  <c r="M8" i="1" s="1"/>
  <c r="L7" i="1"/>
  <c r="F7" i="1"/>
  <c r="M7" i="1" s="1"/>
  <c r="L6" i="1"/>
  <c r="F6" i="1"/>
  <c r="M6" i="1" s="1"/>
  <c r="L5" i="1"/>
  <c r="F5" i="1"/>
  <c r="M5" i="1" s="1"/>
  <c r="L4" i="1"/>
  <c r="F4" i="1"/>
  <c r="M4" i="1" s="1"/>
  <c r="L3" i="1"/>
  <c r="F3" i="1"/>
  <c r="M3" i="1" s="1"/>
  <c r="L2" i="1"/>
  <c r="F2" i="1"/>
  <c r="M2"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2" i="1"/>
</calcChain>
</file>

<file path=xl/sharedStrings.xml><?xml version="1.0" encoding="utf-8"?>
<sst xmlns="http://schemas.openxmlformats.org/spreadsheetml/2006/main" count="4355" uniqueCount="2758">
  <si>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</si>
  <si>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</si>
  <si>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</si>
  <si>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</si>
  <si>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</si>
  <si>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</si>
  <si>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</si>
  <si>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</si>
  <si>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</si>
  <si>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</si>
  <si>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</si>
  <si>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</si>
  <si>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</si>
  <si>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</si>
  <si>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</si>
  <si>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</si>
  <si>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</si>
  <si>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</si>
  <si>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</si>
  <si>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</si>
  <si>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</si>
  <si>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</si>
  <si>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</si>
  <si>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</si>
  <si>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</si>
  <si>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</si>
  <si>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</si>
  <si>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</si>
  <si>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</si>
  <si>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</si>
  <si>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</si>
  <si>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</si>
  <si>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</si>
  <si>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</si>
  <si>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</si>
  <si>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</si>
  <si>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</si>
  <si>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</si>
  <si>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</si>
  <si>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</si>
  <si>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</si>
  <si>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</si>
  <si>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</si>
  <si>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</si>
  <si>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</si>
  <si>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</si>
  <si>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</si>
  <si>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</si>
  <si>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</si>
  <si>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</si>
  <si>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</si>
  <si>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</si>
  <si>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</si>
  <si>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</si>
  <si>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</si>
  <si>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</si>
  <si>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</si>
  <si>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</si>
  <si>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</si>
  <si>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</si>
  <si>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</si>
  <si>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</si>
  <si>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</si>
  <si>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</si>
  <si>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</si>
  <si>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</si>
  <si>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</si>
  <si>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</si>
  <si>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</si>
  <si>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</si>
  <si>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</si>
  <si>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</si>
  <si>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</si>
  <si>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</si>
  <si>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</si>
  <si>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</si>
  <si>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</si>
  <si>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</si>
  <si>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</si>
  <si>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</si>
  <si>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</si>
  <si>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</si>
  <si>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</si>
  <si>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</si>
  <si>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</si>
  <si>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</si>
  <si>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</si>
  <si>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</si>
  <si>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</si>
  <si>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</si>
  <si>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</si>
  <si>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</si>
  <si>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</si>
  <si>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</si>
  <si>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</si>
  <si>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</si>
  <si>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</si>
  <si>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</si>
  <si>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</si>
  <si>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</si>
  <si>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</si>
  <si>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</si>
  <si>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</si>
  <si>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</si>
  <si>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</si>
  <si>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</si>
  <si>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</si>
  <si>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</si>
  <si>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</si>
  <si>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</si>
  <si>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</si>
  <si>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</si>
  <si>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</si>
  <si>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</si>
  <si>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</si>
  <si>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</si>
  <si>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</si>
  <si>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</si>
  <si>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</si>
  <si>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</si>
  <si>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</si>
  <si>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</si>
  <si>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</si>
  <si>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</si>
  <si>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</si>
  <si>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</si>
  <si>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</si>
  <si>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</si>
  <si>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</si>
  <si>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</si>
  <si>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</si>
  <si>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</si>
  <si>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</si>
  <si>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</si>
  <si>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</si>
  <si>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</si>
  <si>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</si>
  <si>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</si>
  <si>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</si>
  <si>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</si>
  <si>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</si>
  <si>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</si>
  <si>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</si>
  <si>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</si>
  <si>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</si>
  <si>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</si>
  <si>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</si>
  <si>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</si>
  <si>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</si>
  <si>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</si>
  <si>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</si>
  <si>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</si>
  <si>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</si>
  <si>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</si>
  <si>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</si>
  <si>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</si>
  <si>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</si>
  <si>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</si>
  <si>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</si>
  <si>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</si>
  <si>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</si>
  <si>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</si>
  <si>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</si>
  <si>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</si>
  <si>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</si>
  <si>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</si>
  <si>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</si>
  <si>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</si>
  <si>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</si>
  <si>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</si>
  <si>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</si>
  <si>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</si>
  <si>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</si>
  <si>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</si>
  <si>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</si>
  <si>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</si>
  <si>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</si>
  <si>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</si>
  <si>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</si>
  <si>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</si>
  <si>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</si>
  <si>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</si>
  <si>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</si>
  <si>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</si>
  <si>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</si>
  <si>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</si>
  <si>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</si>
  <si>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</si>
  <si>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</si>
  <si>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</si>
  <si>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</si>
  <si>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</si>
  <si>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</si>
  <si>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</si>
  <si>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</si>
  <si>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</si>
  <si>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</si>
  <si>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</si>
  <si>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</si>
  <si>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</si>
  <si>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</si>
  <si>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</si>
  <si>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</si>
  <si>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</si>
  <si>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</si>
  <si>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</si>
  <si>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</si>
  <si>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</si>
  <si>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</si>
  <si>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</si>
  <si>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</si>
  <si>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</si>
  <si>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</si>
  <si>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</si>
  <si>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</si>
  <si>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</si>
  <si>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</si>
  <si>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</si>
  <si>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</si>
  <si>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</si>
  <si>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</si>
  <si>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</si>
  <si>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</si>
  <si>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</si>
  <si>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</si>
  <si>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</si>
  <si>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</si>
  <si>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</si>
  <si>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</si>
  <si>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</si>
  <si>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</si>
  <si>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</si>
  <si>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</si>
  <si>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</si>
  <si>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</si>
  <si>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</si>
  <si>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</si>
  <si>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</si>
  <si>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</si>
  <si>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</si>
  <si>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</si>
  <si>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</si>
  <si>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</si>
  <si>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</si>
  <si>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</si>
  <si>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</si>
  <si>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</si>
  <si>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</si>
  <si>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</si>
  <si>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</si>
  <si>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</si>
  <si>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</si>
  <si>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</si>
  <si>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</si>
  <si>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</si>
  <si>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</si>
  <si>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</si>
  <si>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</si>
  <si>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</si>
  <si>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</si>
  <si>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</si>
  <si>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</si>
  <si>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</si>
  <si>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</si>
  <si>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</si>
  <si>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</si>
  <si>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</si>
  <si>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</si>
  <si>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</si>
  <si>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</si>
  <si>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</si>
  <si>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</si>
  <si>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</si>
  <si>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</si>
  <si>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</si>
  <si>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</si>
  <si>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</si>
  <si>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</si>
  <si>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</si>
  <si>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</si>
  <si>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</si>
  <si>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</si>
  <si>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</si>
  <si>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</si>
  <si>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</si>
  <si>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</si>
  <si>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</si>
  <si>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</si>
  <si>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</si>
  <si>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</si>
  <si>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</si>
  <si>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</si>
  <si>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</si>
  <si>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</si>
  <si>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</si>
  <si>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</si>
  <si>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</si>
  <si>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</si>
  <si>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</si>
  <si>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</si>
  <si>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</si>
  <si>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</si>
  <si>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</si>
  <si>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</si>
  <si>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</si>
  <si>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</si>
  <si>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</si>
  <si>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</si>
  <si>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</si>
  <si>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</si>
  <si>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</si>
  <si>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</si>
  <si>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</si>
  <si>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</si>
  <si>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</si>
  <si>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</si>
  <si>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</si>
  <si>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</si>
  <si>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</si>
  <si>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</si>
  <si>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</si>
  <si>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</si>
  <si>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</si>
  <si>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</si>
  <si>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</si>
  <si>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</si>
  <si>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</si>
  <si>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</si>
  <si>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</si>
  <si>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</si>
  <si>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</si>
  <si>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</si>
  <si>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</si>
  <si>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</si>
  <si>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</si>
  <si>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</si>
  <si>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</si>
  <si>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</si>
  <si>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</si>
  <si>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</si>
  <si>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</si>
  <si>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</si>
  <si>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</si>
  <si>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</si>
  <si>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</si>
  <si>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</si>
  <si>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</si>
  <si>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</si>
  <si>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</si>
  <si>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</si>
  <si>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</si>
  <si>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</si>
  <si>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</si>
  <si>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</si>
  <si>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</si>
  <si>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</si>
  <si>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</si>
  <si>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</si>
  <si>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</si>
  <si>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</si>
  <si>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</si>
  <si>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</si>
  <si>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</si>
  <si>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</si>
  <si>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</si>
  <si>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</si>
  <si>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</si>
  <si>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</si>
  <si>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</si>
  <si>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</si>
  <si>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</si>
  <si>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</si>
  <si>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</si>
  <si>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</si>
  <si>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</si>
  <si>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</si>
  <si>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</si>
  <si>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</si>
  <si>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</si>
  <si>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</si>
  <si>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</si>
  <si>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</si>
  <si>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</si>
  <si>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</si>
  <si>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</si>
  <si>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</si>
  <si>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</si>
  <si>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</si>
  <si>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</si>
  <si>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</si>
  <si>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</si>
  <si>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</si>
  <si>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</si>
  <si>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</si>
  <si>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</si>
  <si>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</si>
  <si>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</si>
  <si>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</si>
  <si>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</si>
  <si>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</si>
  <si>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</si>
  <si>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</si>
  <si>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</si>
  <si>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</si>
  <si>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</si>
  <si>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</si>
  <si>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</si>
  <si>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</si>
  <si>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</si>
  <si>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</si>
  <si>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</si>
  <si>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</si>
  <si>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</si>
  <si>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</si>
  <si>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</si>
  <si>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</si>
  <si>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</si>
  <si>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</si>
  <si>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</si>
  <si>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</si>
  <si>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</si>
  <si>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</si>
  <si>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</si>
  <si>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</si>
  <si>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</si>
  <si>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</si>
  <si>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</si>
  <si>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</si>
  <si>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</si>
  <si>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</si>
  <si>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</si>
  <si>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</si>
  <si>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</si>
  <si>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</si>
  <si>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</si>
  <si>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</si>
  <si>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</si>
  <si>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</si>
  <si>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</si>
  <si>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</si>
  <si>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</si>
  <si>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</si>
  <si>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</si>
  <si>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</si>
  <si>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</si>
  <si>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</si>
  <si>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</si>
  <si>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</si>
  <si>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</si>
  <si>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</si>
  <si>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</si>
  <si>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</si>
  <si>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</si>
  <si>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</si>
  <si>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</si>
  <si>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</si>
  <si>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</si>
  <si>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</si>
  <si>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</si>
  <si>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</si>
  <si>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</si>
  <si>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</si>
  <si>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</si>
  <si>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</si>
  <si>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</si>
  <si>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</si>
  <si>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</si>
  <si>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</si>
  <si>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</si>
  <si>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</si>
  <si>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</si>
  <si>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</si>
  <si>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</si>
  <si>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</si>
  <si>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</si>
  <si>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</si>
  <si>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</si>
  <si>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</si>
  <si>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</si>
  <si>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</si>
  <si>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</si>
  <si>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</si>
  <si>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</si>
  <si>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</si>
  <si>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</si>
  <si>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</si>
  <si>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</si>
  <si>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</si>
  <si>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</si>
  <si>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</si>
  <si>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</si>
  <si>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</si>
  <si>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</si>
  <si>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</si>
  <si>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</si>
  <si>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</si>
  <si>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</si>
  <si>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</si>
  <si>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</si>
  <si>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</si>
  <si>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</si>
  <si>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</si>
  <si>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</si>
  <si>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</si>
  <si>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</si>
  <si>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</si>
  <si>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</si>
  <si>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</si>
  <si>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</si>
  <si>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</si>
  <si>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</si>
  <si>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</si>
  <si>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</si>
  <si>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</si>
  <si>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</si>
  <si>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</si>
  <si>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</si>
  <si>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</si>
  <si>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</si>
  <si>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</si>
  <si>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</si>
  <si>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</si>
  <si>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</si>
  <si>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</si>
  <si>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</si>
  <si>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</si>
  <si>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</si>
  <si>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</si>
  <si>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</si>
  <si>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</si>
  <si>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</si>
  <si>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</si>
  <si>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</si>
  <si>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</si>
  <si>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</si>
  <si>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</si>
  <si>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</si>
  <si>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</si>
  <si>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</si>
  <si>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</si>
  <si>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</si>
  <si>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</si>
  <si>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</si>
  <si>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</si>
  <si>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</si>
  <si>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</si>
  <si>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</si>
  <si>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</si>
  <si>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</si>
  <si>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</si>
  <si>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</si>
  <si>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</si>
  <si>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</si>
  <si>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</si>
  <si>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</si>
  <si>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</si>
  <si>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</si>
  <si>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</si>
  <si>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</si>
  <si>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</si>
  <si>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</si>
  <si>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</si>
  <si>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</si>
  <si>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</si>
  <si>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</si>
  <si>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</si>
  <si>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</si>
  <si>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</si>
  <si>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</si>
  <si>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</si>
  <si>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</si>
  <si>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</si>
  <si>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</si>
  <si>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</si>
  <si>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</si>
  <si>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</si>
  <si>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</si>
  <si>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</si>
  <si>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</si>
  <si>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</si>
  <si>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</si>
  <si>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</si>
  <si>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</si>
  <si>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</si>
  <si>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</si>
  <si>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</si>
  <si>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</si>
  <si>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</si>
  <si>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</si>
  <si>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</si>
  <si>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</si>
  <si>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</si>
  <si>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</si>
  <si>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</si>
  <si>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</si>
  <si>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</si>
  <si>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</si>
  <si>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</si>
  <si>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</si>
  <si>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</si>
  <si>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</si>
  <si>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</si>
  <si>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</si>
  <si>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</si>
  <si>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</si>
  <si>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</si>
  <si>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</si>
  <si>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</si>
  <si>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</si>
  <si>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</si>
  <si>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</si>
  <si>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</si>
  <si>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</si>
  <si>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</si>
  <si>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</si>
  <si>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</si>
  <si>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</si>
  <si>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</si>
  <si>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</si>
  <si>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</si>
  <si>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</si>
  <si>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</si>
  <si>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</si>
  <si>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</si>
  <si>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</si>
  <si>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</si>
  <si>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</si>
  <si>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</si>
  <si>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</si>
  <si>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</si>
  <si>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</si>
  <si>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</si>
  <si>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</si>
  <si>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</si>
  <si>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</si>
  <si>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</si>
  <si>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</si>
  <si>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</si>
  <si>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</si>
  <si>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</si>
  <si>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</si>
  <si>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</si>
  <si>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</si>
  <si>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</si>
  <si>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</si>
  <si>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</si>
  <si>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</si>
  <si>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</si>
  <si>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</si>
  <si>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</si>
  <si>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</si>
  <si>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</si>
  <si>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</si>
  <si>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</si>
  <si>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</si>
  <si>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</si>
  <si>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</si>
  <si>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</si>
  <si>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</si>
  <si>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</si>
  <si>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</si>
  <si>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</si>
  <si>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</si>
  <si>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</si>
  <si>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</si>
  <si>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</si>
  <si>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</si>
  <si>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</si>
  <si>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</si>
  <si>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</si>
  <si>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</si>
  <si>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</si>
  <si>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</si>
  <si>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</si>
  <si>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</si>
  <si>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</si>
  <si>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</si>
  <si>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</si>
  <si>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</si>
  <si>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</si>
  <si>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</si>
  <si>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</si>
  <si>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</si>
  <si>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</si>
  <si>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</si>
  <si>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</si>
  <si>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</si>
  <si>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</si>
  <si>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</si>
  <si>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</si>
  <si>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</si>
  <si>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</si>
  <si>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</si>
  <si>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</si>
  <si>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</si>
  <si>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</si>
  <si>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</si>
  <si>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</si>
  <si>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</si>
  <si>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</si>
  <si>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</si>
  <si>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</si>
  <si>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</si>
  <si>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</si>
  <si>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</si>
  <si>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</si>
  <si>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</si>
  <si>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</si>
  <si>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</si>
  <si>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</si>
  <si>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</si>
  <si>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</si>
  <si>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</si>
  <si>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</si>
  <si>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</si>
  <si>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</si>
  <si>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</si>
  <si>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</si>
  <si>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</si>
  <si>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</si>
  <si>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</si>
  <si>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</si>
  <si>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</si>
  <si>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</si>
  <si>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</si>
  <si>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</si>
  <si>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</si>
  <si>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</si>
  <si>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</si>
  <si>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</si>
  <si>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</si>
  <si>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</si>
  <si>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</si>
  <si>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</si>
  <si>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</si>
  <si>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</si>
  <si>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</si>
  <si>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</si>
  <si>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</si>
  <si>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</si>
  <si>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</si>
  <si>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</si>
  <si>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</si>
  <si>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</si>
  <si>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</si>
  <si>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</si>
  <si>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</si>
  <si>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</si>
  <si>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</si>
  <si>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</si>
  <si>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</si>
  <si>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</si>
  <si>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</si>
  <si>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</si>
  <si>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</si>
  <si>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</si>
  <si>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</si>
  <si>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</si>
  <si>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</si>
  <si>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</si>
  <si>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</si>
  <si>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</si>
  <si>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</si>
  <si>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</si>
  <si>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</si>
  <si>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</si>
  <si>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</si>
  <si>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</si>
  <si>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</si>
  <si>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</si>
  <si>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</si>
  <si>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</si>
  <si>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</si>
  <si>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</si>
  <si>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</si>
  <si>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</si>
  <si>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</si>
  <si>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</si>
  <si>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</si>
  <si>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</si>
  <si>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</si>
  <si>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</si>
  <si>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</si>
  <si>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</si>
  <si>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</si>
  <si>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</si>
  <si>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</si>
  <si>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</si>
  <si>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</si>
  <si>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</si>
  <si>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</si>
  <si>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</si>
  <si>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</si>
  <si>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</si>
  <si>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</si>
  <si>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</si>
  <si>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</si>
  <si>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</si>
  <si>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</si>
  <si>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</si>
  <si>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</si>
  <si>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</si>
  <si>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</si>
  <si>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</si>
  <si>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</si>
  <si>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</si>
  <si>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</si>
  <si>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</si>
  <si>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</si>
  <si>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</si>
  <si>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</si>
  <si>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</si>
  <si>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</si>
  <si>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</si>
  <si>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</si>
  <si>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</si>
  <si>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</si>
  <si>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</si>
  <si>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</si>
  <si>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</si>
  <si>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</si>
  <si>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</si>
  <si>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</si>
  <si>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</si>
  <si>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</si>
  <si>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</si>
  <si>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</si>
  <si>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</si>
  <si>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</si>
  <si>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</si>
  <si>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</si>
  <si>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</si>
  <si>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</si>
  <si>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</si>
  <si>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</si>
  <si>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</si>
  <si>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</si>
  <si>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</si>
  <si>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</si>
  <si>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</si>
  <si>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</si>
  <si>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</si>
  <si>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</si>
  <si>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</si>
  <si>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</si>
  <si>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</si>
  <si>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</si>
  <si>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</si>
  <si>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</si>
  <si>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</si>
  <si>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</si>
  <si>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</si>
  <si>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</si>
  <si>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</si>
  <si>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</si>
  <si>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</si>
  <si>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</si>
  <si>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</si>
  <si>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</si>
  <si>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</si>
  <si>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</si>
  <si>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</si>
  <si>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</si>
  <si>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</si>
  <si>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</si>
  <si>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</si>
  <si>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</si>
  <si>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</si>
  <si>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</si>
  <si>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</si>
  <si>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</si>
  <si>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</si>
  <si>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</si>
  <si>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</si>
  <si>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</si>
  <si>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</si>
  <si>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</si>
  <si>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</si>
  <si>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</si>
  <si>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</si>
  <si>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</si>
  <si>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</si>
  <si>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</si>
  <si>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</si>
  <si>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</si>
  <si>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</si>
  <si>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</si>
  <si>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</si>
  <si>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</si>
  <si>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</si>
  <si>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</si>
  <si>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</si>
  <si>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</si>
  <si>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</si>
  <si>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</si>
  <si>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</si>
  <si>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</si>
  <si>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</si>
  <si>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</si>
  <si>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</si>
  <si>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</si>
  <si>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</si>
  <si>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</si>
  <si>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</si>
  <si>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</si>
  <si>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</si>
  <si>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</si>
  <si>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</si>
  <si>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</si>
  <si>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</si>
  <si>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</si>
  <si>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</si>
  <si>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</si>
  <si>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</si>
  <si>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</si>
  <si>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</si>
  <si>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</si>
  <si>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</si>
  <si>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</si>
  <si>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</si>
  <si>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</si>
  <si>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</si>
  <si>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</si>
  <si>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</si>
  <si>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</si>
  <si>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</si>
  <si>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</si>
  <si>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</si>
  <si>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</si>
  <si>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</si>
  <si>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</si>
  <si>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</si>
  <si>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</si>
  <si>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</si>
  <si>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</si>
  <si>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</si>
  <si>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</si>
  <si>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</si>
  <si>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</si>
  <si>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</si>
  <si>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</si>
  <si>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</si>
  <si>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</si>
  <si>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</si>
  <si>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</si>
  <si>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</si>
  <si>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</si>
  <si>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</si>
  <si>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</si>
  <si>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</si>
  <si>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</si>
  <si>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</si>
  <si>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</si>
  <si>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</si>
  <si>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</si>
  <si>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</si>
  <si>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</si>
  <si>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</si>
  <si>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</si>
  <si>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</si>
  <si>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</si>
  <si>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</si>
  <si>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</si>
  <si>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</si>
  <si>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</si>
  <si>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</si>
  <si>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</si>
  <si>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</si>
  <si>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</si>
  <si>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</si>
  <si>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</si>
  <si>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</si>
  <si>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</si>
  <si>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</si>
  <si>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</si>
  <si>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</si>
  <si>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</si>
  <si>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</si>
  <si>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</si>
  <si>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</si>
  <si>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</si>
  <si>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</si>
  <si>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</si>
  <si>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</si>
  <si>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</si>
  <si>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</si>
  <si>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</si>
  <si>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</si>
  <si>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</si>
  <si>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</si>
  <si>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</si>
  <si>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</si>
  <si>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</si>
  <si>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</si>
  <si>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</si>
  <si>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</si>
  <si>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</si>
  <si>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</si>
  <si>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</si>
  <si>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</si>
  <si>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</si>
  <si>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</si>
  <si>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</si>
  <si>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</si>
  <si>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</si>
  <si>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</si>
  <si>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</si>
  <si>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</si>
  <si>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</si>
  <si>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</si>
  <si>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</si>
  <si>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</si>
  <si>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</si>
  <si>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</si>
  <si>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</si>
  <si>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</si>
  <si>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</si>
  <si>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</si>
  <si>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</si>
  <si>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</si>
  <si>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</si>
  <si>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</si>
  <si>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</si>
  <si>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</si>
  <si>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</si>
  <si>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</si>
  <si>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</si>
  <si>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</si>
  <si>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</si>
  <si>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</si>
  <si>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</si>
  <si>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</si>
  <si>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</si>
  <si>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</si>
  <si>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</si>
  <si>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</si>
  <si>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</si>
  <si>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</si>
  <si>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</si>
  <si>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</si>
  <si>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</si>
  <si>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</si>
  <si>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</si>
  <si>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</si>
  <si>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</si>
  <si>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</si>
  <si>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</si>
  <si>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</si>
  <si>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</si>
  <si>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</si>
  <si>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</si>
  <si>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</si>
  <si>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</si>
  <si>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</si>
  <si>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</si>
  <si>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</si>
  <si>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</si>
  <si>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</si>
  <si>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</si>
  <si>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</si>
  <si>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</si>
  <si>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</si>
  <si>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</si>
  <si>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</si>
  <si>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</si>
  <si>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</si>
  <si>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</si>
  <si>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</si>
  <si>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</si>
  <si>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</si>
  <si>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</si>
  <si>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</si>
  <si>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</si>
  <si>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</si>
  <si>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</si>
  <si>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</si>
  <si>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</si>
  <si>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</si>
  <si>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</si>
  <si>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</si>
  <si>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</si>
  <si>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</si>
  <si>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</si>
  <si>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</si>
  <si>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</si>
  <si>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</si>
  <si>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</si>
  <si>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</si>
  <si>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</si>
  <si>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</si>
  <si>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</si>
  <si>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</si>
  <si>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</si>
  <si>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</si>
  <si>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</si>
  <si>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</si>
  <si>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</si>
  <si>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</si>
  <si>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</si>
  <si>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</si>
  <si>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</si>
  <si>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</si>
  <si>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</si>
  <si>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</si>
  <si>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</si>
  <si>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</si>
  <si>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</si>
  <si>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</si>
  <si>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</si>
  <si>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</si>
  <si>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</si>
  <si>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</si>
  <si>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</si>
  <si>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</si>
  <si>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</si>
  <si>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</si>
  <si>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</si>
  <si>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</si>
  <si>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</si>
  <si>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</si>
  <si>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</si>
  <si>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</si>
  <si>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</si>
  <si>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</si>
  <si>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</si>
  <si>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</si>
  <si>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</si>
  <si>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</si>
  <si>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</si>
  <si>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</si>
  <si>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</si>
  <si>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</si>
  <si>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</si>
  <si>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</si>
  <si>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</si>
  <si>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</si>
  <si>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</si>
  <si>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</si>
  <si>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</si>
  <si>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</si>
  <si>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</si>
  <si>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</si>
  <si>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</si>
  <si>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</si>
  <si>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</si>
  <si>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</si>
  <si>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</si>
  <si>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</si>
  <si>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</si>
  <si>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</si>
  <si>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</si>
  <si>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</si>
  <si>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</si>
  <si>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</si>
  <si>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</si>
  <si>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</si>
  <si>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</si>
  <si>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</si>
  <si>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</si>
  <si>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</si>
  <si>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</si>
  <si>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</si>
  <si>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</si>
  <si>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</si>
  <si>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</si>
  <si>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</si>
  <si>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</si>
  <si>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</si>
  <si>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</si>
  <si>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</si>
  <si>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</si>
  <si>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</si>
  <si>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</si>
  <si>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</si>
  <si>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</si>
  <si>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</si>
  <si>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</si>
  <si>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</si>
  <si>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</si>
  <si>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</si>
  <si>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</si>
  <si>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</si>
  <si>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</si>
  <si>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</si>
  <si>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</si>
  <si>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</si>
  <si>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</si>
  <si>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</si>
  <si>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</si>
  <si>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</si>
  <si>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</si>
  <si>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</si>
  <si>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</si>
  <si>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</si>
  <si>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</si>
  <si>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</si>
  <si>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</si>
  <si>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</si>
  <si>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</si>
  <si>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</si>
  <si>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</si>
  <si>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</si>
  <si>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</si>
  <si>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</si>
  <si>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</si>
  <si>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</si>
  <si>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</si>
  <si>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</si>
  <si>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</si>
  <si>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</si>
  <si>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</si>
  <si>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</si>
  <si>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</si>
  <si>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</si>
  <si>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</si>
  <si>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</si>
  <si>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</si>
  <si>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</si>
  <si>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</si>
  <si>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</si>
  <si>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</si>
  <si>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</si>
  <si>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</si>
  <si>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</si>
  <si>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</si>
  <si>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</si>
  <si>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</si>
  <si>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</si>
  <si>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</si>
  <si>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</si>
  <si>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</si>
  <si>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</si>
  <si>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</si>
  <si>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</si>
  <si>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</si>
  <si>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</si>
  <si>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</si>
  <si>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</si>
  <si>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</si>
  <si>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</si>
  <si>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</si>
  <si>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</si>
  <si>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</si>
  <si>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</si>
  <si>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</si>
  <si>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</si>
  <si>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</si>
  <si>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</si>
  <si>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</si>
  <si>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</si>
  <si>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</si>
  <si>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</si>
  <si>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</si>
  <si>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</si>
  <si>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</si>
  <si>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</si>
  <si>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</si>
  <si>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</si>
  <si>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</si>
  <si>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</si>
  <si>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</si>
  <si>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</si>
  <si>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</si>
  <si>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</si>
  <si>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</si>
  <si>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</si>
  <si>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</si>
  <si>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</si>
  <si>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</si>
  <si>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</si>
  <si>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</si>
  <si>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</si>
  <si>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</si>
  <si>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</si>
  <si>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</si>
  <si>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</si>
  <si>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</si>
  <si>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</si>
  <si>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</si>
  <si>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</si>
  <si>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</si>
  <si>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</si>
  <si>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</si>
  <si>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</si>
  <si>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</si>
  <si>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</si>
  <si>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</si>
  <si>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</si>
  <si>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</si>
  <si>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</si>
  <si>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</si>
  <si>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</si>
  <si>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</si>
  <si>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</si>
  <si>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</si>
  <si>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</si>
  <si>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</si>
  <si>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</si>
  <si>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</si>
  <si>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</si>
  <si>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</si>
  <si>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</si>
  <si>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</si>
  <si>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</si>
  <si>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</si>
  <si>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</si>
  <si>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</si>
  <si>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</si>
  <si>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</si>
  <si>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</si>
  <si>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</si>
  <si>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</si>
  <si>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</si>
  <si>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</si>
  <si>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</si>
  <si>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</si>
  <si>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</si>
  <si>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</si>
  <si>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</si>
  <si>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</si>
  <si>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</si>
  <si>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</si>
  <si>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</si>
  <si>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</si>
  <si>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</si>
  <si>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</si>
  <si>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</si>
  <si>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</si>
  <si>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</si>
  <si>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</si>
  <si>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</si>
  <si>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</si>
  <si>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</si>
  <si>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</si>
  <si>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</si>
  <si>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</si>
  <si>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</si>
  <si>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</si>
  <si>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</si>
  <si>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</si>
  <si>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</si>
  <si>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</si>
  <si>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</si>
  <si>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</si>
  <si>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</si>
  <si>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</si>
  <si>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</si>
  <si>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</si>
  <si>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</si>
  <si>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</si>
  <si>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</si>
  <si>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</si>
  <si>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</si>
  <si>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</si>
  <si>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</si>
  <si>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</si>
  <si>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</si>
  <si>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</si>
  <si>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</si>
  <si>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</si>
  <si>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</si>
  <si>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</si>
  <si>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</si>
  <si>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</si>
  <si>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</si>
  <si>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</si>
  <si>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</si>
  <si>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</si>
  <si>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</si>
  <si>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</si>
  <si>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</si>
  <si>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</si>
  <si>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</si>
  <si>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</si>
  <si>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</si>
  <si>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</si>
  <si>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</si>
  <si>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</si>
  <si>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</si>
  <si>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</si>
  <si>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</si>
  <si>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</si>
  <si>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</si>
  <si>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</si>
  <si>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</si>
  <si>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</si>
  <si>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</si>
  <si>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</si>
  <si>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</si>
  <si>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</si>
  <si>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</si>
  <si>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</si>
  <si>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</si>
  <si>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</si>
  <si>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</si>
  <si>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</si>
  <si>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</si>
  <si>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</si>
  <si>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</si>
  <si>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</si>
  <si>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</si>
  <si>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</si>
  <si>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</si>
  <si>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</si>
  <si>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</si>
  <si>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</si>
  <si>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</si>
  <si>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</si>
  <si>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</si>
  <si>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</si>
  <si>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</si>
  <si>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</si>
  <si>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</si>
  <si>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</si>
  <si>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</si>
  <si>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</si>
  <si>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</si>
  <si>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</si>
  <si>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</si>
  <si>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</si>
  <si>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</si>
  <si>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</si>
  <si>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</si>
  <si>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</si>
  <si>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</si>
  <si>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</si>
  <si>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</si>
  <si>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</si>
  <si>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</si>
  <si>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</si>
  <si>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</si>
  <si>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</si>
  <si>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</si>
  <si>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</si>
  <si>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</si>
  <si>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</si>
  <si>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</si>
  <si>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</si>
  <si>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</si>
  <si>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</si>
  <si>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</si>
  <si>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</si>
  <si>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</si>
  <si>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</si>
  <si>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</si>
  <si>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</si>
  <si>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</si>
  <si>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</si>
  <si>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</si>
  <si>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</si>
  <si>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</si>
  <si>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</si>
  <si>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</si>
  <si>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</si>
  <si>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</si>
  <si>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</si>
  <si>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</si>
  <si>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</si>
  <si>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</si>
  <si>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</si>
  <si>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</si>
  <si>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</si>
  <si>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</si>
  <si>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</si>
  <si>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</si>
  <si>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</si>
  <si>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</si>
  <si>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</si>
  <si>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</si>
  <si>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</si>
  <si>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</si>
  <si>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</si>
  <si>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</si>
  <si>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</si>
  <si>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</si>
  <si>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</si>
  <si>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</si>
  <si>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</si>
  <si>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</si>
  <si>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</si>
  <si>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</si>
  <si>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</si>
  <si>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</si>
  <si>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</si>
  <si>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</si>
  <si>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</si>
  <si>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</si>
  <si>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</si>
  <si>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</si>
  <si>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</si>
  <si>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</si>
  <si>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</si>
  <si>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</si>
  <si>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</si>
  <si>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</si>
  <si>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</si>
  <si>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</si>
  <si>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</si>
  <si>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</si>
  <si>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</si>
  <si>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</si>
  <si>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</si>
  <si>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</si>
  <si>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</si>
  <si>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</si>
  <si>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</si>
  <si>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</si>
  <si>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</si>
  <si>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</si>
  <si>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</si>
  <si>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</si>
  <si>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</si>
  <si>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</si>
  <si>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</si>
  <si>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</si>
  <si>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</si>
  <si>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</si>
  <si>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</si>
  <si>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</si>
  <si>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</si>
  <si>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</si>
  <si>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</si>
  <si>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</si>
  <si>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</si>
  <si>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</si>
  <si>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</si>
  <si>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</si>
  <si>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</si>
  <si>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</si>
  <si>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</si>
  <si>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</si>
  <si>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</si>
  <si>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</si>
  <si>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</si>
  <si>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</si>
  <si>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</si>
  <si>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</si>
  <si>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</si>
  <si>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</si>
  <si>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</si>
  <si>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</si>
  <si>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</si>
  <si>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</si>
  <si>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</si>
  <si>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</si>
  <si>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</si>
  <si>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</si>
  <si>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</si>
  <si>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</si>
  <si>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</si>
  <si>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</si>
  <si>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</si>
  <si>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</si>
  <si>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</si>
  <si>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</si>
  <si>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</si>
  <si>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</si>
  <si>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</si>
  <si>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</si>
  <si>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</si>
  <si>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</si>
  <si>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</si>
  <si>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</si>
  <si>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</si>
  <si>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</si>
  <si>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</si>
  <si>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</si>
  <si>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</si>
  <si>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</si>
  <si>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</si>
  <si>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</si>
  <si>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</si>
  <si>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</si>
  <si>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</si>
  <si>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</si>
  <si>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</si>
  <si>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</si>
  <si>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</si>
  <si>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</si>
  <si>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</si>
  <si>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</si>
  <si>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</si>
  <si>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</si>
  <si>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</si>
  <si>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</si>
  <si>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</si>
  <si>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</si>
  <si>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</si>
  <si>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</si>
  <si>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</si>
  <si>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</si>
  <si>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</si>
  <si>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</si>
  <si>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</si>
  <si>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</si>
  <si>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</si>
  <si>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</si>
  <si>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</si>
  <si>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</si>
  <si>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</si>
  <si>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</si>
  <si>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</si>
  <si>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</si>
  <si>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</si>
  <si>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</si>
  <si>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</si>
  <si>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</si>
  <si>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</si>
  <si>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</si>
  <si>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</si>
  <si>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</si>
  <si>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</si>
  <si>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</si>
  <si>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</si>
  <si>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</si>
  <si>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</si>
  <si>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</si>
  <si>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</si>
  <si>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</si>
  <si>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</si>
  <si>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</si>
  <si>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</si>
  <si>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</si>
  <si>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</si>
  <si>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</si>
  <si>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</si>
  <si>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</si>
  <si>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</si>
  <si>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</si>
  <si>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</si>
  <si>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</si>
  <si>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</si>
  <si>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</si>
  <si>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</si>
  <si>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</si>
  <si>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</si>
  <si>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</si>
  <si>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</si>
  <si>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</si>
  <si>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</si>
  <si>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</si>
  <si>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</si>
  <si>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</si>
  <si>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</si>
  <si>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</si>
  <si>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</si>
  <si>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</si>
  <si>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</si>
  <si>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</si>
  <si>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</si>
  <si>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</si>
  <si>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</si>
  <si>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</si>
  <si>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</si>
  <si>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</si>
  <si>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</si>
  <si>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</si>
  <si>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</si>
  <si>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</si>
  <si>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</si>
  <si>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</si>
  <si>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</si>
  <si>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</si>
  <si>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</si>
  <si>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</si>
  <si>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</si>
  <si>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</si>
  <si>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</si>
  <si>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</si>
  <si>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</si>
  <si>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</si>
  <si>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</si>
  <si>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</si>
  <si>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</si>
  <si>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</si>
  <si>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</si>
  <si>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</si>
  <si>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</si>
  <si>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</si>
  <si>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</si>
  <si>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</si>
  <si>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</si>
  <si>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</si>
  <si>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</si>
  <si>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</si>
  <si>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</si>
  <si>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</si>
  <si>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</si>
  <si>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</si>
  <si>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</si>
  <si>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</si>
  <si>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</si>
  <si>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</si>
  <si>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</si>
  <si>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</si>
  <si>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</si>
  <si>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</si>
  <si>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</si>
  <si>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</si>
  <si>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</si>
  <si>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</si>
  <si>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</si>
  <si>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</si>
  <si>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</si>
  <si>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</si>
  <si>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</si>
  <si>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</si>
  <si>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</si>
  <si>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</si>
  <si>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</si>
  <si>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</si>
  <si>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</si>
  <si>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</si>
  <si>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</si>
  <si>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</si>
  <si>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</si>
  <si>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</si>
  <si>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</si>
  <si>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</si>
  <si>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</si>
  <si>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</si>
  <si>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</si>
  <si>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</si>
  <si>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</si>
  <si>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</si>
  <si>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</si>
  <si>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</si>
  <si>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</si>
  <si>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</si>
  <si>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</si>
  <si>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</si>
  <si>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</si>
  <si>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</si>
  <si>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</si>
  <si>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</si>
  <si>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</si>
  <si>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</si>
  <si>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</si>
  <si>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</si>
  <si>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</si>
  <si>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</si>
  <si>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</si>
  <si>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</si>
  <si>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</si>
  <si>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</si>
  <si>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</si>
  <si>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</si>
  <si>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</si>
  <si>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</si>
  <si>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</si>
  <si>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</si>
  <si>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</si>
  <si>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</si>
  <si>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</si>
  <si>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</si>
  <si>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</si>
  <si>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</si>
  <si>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</si>
  <si>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</si>
  <si>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</si>
  <si>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</si>
  <si>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</si>
  <si>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</si>
  <si>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</si>
  <si>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</si>
  <si>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</si>
  <si>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</si>
  <si>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</si>
  <si>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</si>
  <si>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</si>
  <si>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</si>
  <si>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</si>
  <si>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</si>
  <si>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</si>
  <si>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</si>
  <si>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</si>
  <si>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</si>
  <si>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</si>
  <si>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</si>
  <si>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</si>
  <si>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</si>
  <si>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</si>
  <si>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</si>
  <si>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</si>
  <si>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</si>
  <si>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</si>
  <si>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</si>
  <si>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</si>
  <si>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</si>
  <si>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</si>
  <si>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</si>
  <si>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</si>
  <si>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</si>
  <si>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</si>
  <si>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</si>
  <si>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</si>
  <si>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</si>
  <si>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</si>
  <si>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</si>
  <si>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</si>
  <si>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</si>
  <si>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</si>
  <si>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</si>
  <si>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</si>
  <si>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</si>
  <si>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</si>
  <si>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</si>
  <si>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</si>
  <si>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</si>
  <si>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</si>
  <si>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</si>
  <si>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</si>
  <si>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</si>
  <si>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</si>
  <si>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</si>
  <si>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</si>
  <si>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</si>
  <si>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</si>
  <si>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</si>
  <si>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</si>
  <si>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</si>
  <si>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</si>
  <si>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</si>
  <si>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</si>
  <si>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</si>
  <si>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</si>
  <si>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</si>
  <si>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</si>
  <si>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</si>
  <si>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</si>
  <si>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</si>
  <si>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</si>
  <si>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</si>
  <si>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</si>
  <si>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</si>
  <si>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</si>
  <si>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</si>
  <si>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</si>
  <si>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</si>
  <si>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</si>
  <si>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</si>
  <si>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</si>
  <si>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</si>
  <si>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</si>
  <si>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</si>
  <si>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</si>
  <si>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</si>
  <si>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</si>
  <si>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</si>
  <si>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</si>
  <si>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</si>
  <si>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</si>
  <si>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</si>
  <si>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</si>
  <si>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</si>
  <si>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</si>
  <si>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</si>
  <si>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</si>
  <si>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</si>
  <si>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</si>
  <si>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</si>
  <si>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</si>
  <si>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</si>
  <si>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</si>
  <si>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</si>
  <si>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</si>
  <si>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</si>
  <si>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</si>
  <si>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</si>
  <si>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</si>
  <si>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</si>
  <si>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</si>
  <si>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</si>
  <si>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</si>
  <si>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</si>
  <si>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</si>
  <si>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</si>
  <si>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</si>
  <si>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</si>
  <si>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</si>
  <si>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</si>
  <si>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</si>
  <si>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</si>
  <si>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</si>
  <si>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</si>
  <si>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</si>
  <si>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</si>
  <si>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</si>
  <si>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</si>
  <si>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</si>
  <si>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</si>
  <si>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</si>
  <si>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</si>
  <si>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</si>
  <si>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</si>
  <si>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</si>
  <si>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</si>
  <si>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</si>
  <si>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</si>
  <si>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</si>
  <si>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</si>
  <si>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</si>
  <si>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</si>
  <si>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</si>
  <si>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</si>
  <si>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</si>
  <si>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</si>
  <si>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</si>
  <si>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</si>
  <si>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</si>
  <si>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</si>
  <si>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</si>
  <si>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</si>
  <si>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</si>
  <si>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</si>
  <si>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</si>
  <si>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</si>
  <si>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</si>
  <si>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</si>
  <si>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</si>
  <si>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</si>
  <si>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</si>
  <si>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</si>
  <si>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</si>
  <si>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</si>
  <si>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</si>
  <si>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</si>
  <si>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</si>
  <si>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</si>
  <si>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</si>
  <si>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</si>
  <si>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</si>
  <si>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</si>
  <si>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</si>
  <si>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</si>
  <si>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</si>
  <si>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</si>
  <si>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</si>
  <si>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</si>
  <si>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</si>
  <si>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</si>
  <si>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</si>
  <si>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</si>
  <si>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</si>
  <si>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</si>
  <si>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</si>
  <si>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</si>
  <si>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</si>
  <si>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</si>
  <si>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</si>
  <si>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</si>
  <si>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</si>
  <si>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</si>
  <si>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</si>
  <si>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</si>
  <si>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</si>
  <si>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</si>
  <si>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</si>
  <si>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</si>
  <si>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</si>
  <si>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</si>
  <si>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</si>
  <si>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</si>
  <si>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</si>
  <si>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</si>
  <si>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</si>
  <si>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</si>
  <si>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</si>
  <si>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</si>
  <si>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</si>
  <si>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</si>
  <si>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</si>
  <si>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</si>
  <si>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</si>
  <si>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</si>
  <si>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</si>
  <si>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</si>
  <si>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</si>
  <si>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</si>
  <si>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</si>
  <si>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</si>
  <si>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</si>
  <si>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</si>
  <si>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</si>
  <si>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</si>
  <si>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</si>
  <si>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</si>
  <si>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</si>
  <si>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</si>
  <si>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</si>
  <si>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</si>
  <si>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</si>
  <si>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</si>
  <si>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</si>
  <si>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</si>
  <si>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</si>
  <si>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</si>
  <si>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</si>
  <si>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</si>
  <si>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</si>
  <si>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</si>
  <si>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</si>
  <si>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</si>
  <si>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</si>
  <si>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</si>
  <si>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</si>
  <si>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</si>
  <si>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</si>
  <si>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</si>
  <si>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</si>
  <si>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</si>
  <si>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</si>
  <si>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</si>
  <si>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</si>
  <si>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</si>
  <si>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</si>
  <si>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</si>
  <si>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</si>
  <si>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</si>
  <si>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</si>
  <si>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</si>
  <si>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</si>
  <si>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</si>
  <si>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</si>
  <si>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</si>
  <si>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</si>
  <si>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</si>
  <si>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</si>
  <si>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</si>
  <si>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</si>
  <si>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</si>
  <si>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</si>
  <si>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</si>
  <si>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</si>
  <si>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</si>
  <si>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</si>
  <si>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</si>
  <si>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</si>
  <si>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</si>
  <si>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</si>
  <si>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</si>
  <si>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</si>
  <si>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</si>
  <si>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</si>
  <si>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</si>
  <si>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</si>
  <si>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</si>
  <si>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</si>
  <si>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</si>
  <si>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</si>
  <si>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</si>
  <si>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</si>
  <si>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</si>
  <si>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</si>
  <si>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</si>
  <si>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</si>
  <si>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</si>
  <si>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</si>
  <si>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</si>
  <si>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</si>
  <si>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</si>
  <si>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</si>
  <si>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</si>
  <si>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</si>
  <si>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</si>
  <si>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</si>
  <si>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</si>
  <si>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</si>
  <si>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</si>
  <si>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</si>
  <si>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</si>
  <si>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</si>
  <si>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</si>
  <si>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</si>
  <si>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</si>
  <si>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</si>
  <si>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</si>
  <si>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</si>
  <si>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</si>
  <si>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</si>
  <si>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</si>
  <si>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</si>
  <si>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</si>
  <si>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</si>
  <si>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</si>
  <si>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</si>
  <si>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</si>
  <si>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</si>
  <si>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</si>
  <si>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</si>
  <si>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</si>
  <si>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</si>
  <si>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</si>
  <si>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</si>
  <si>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</si>
  <si>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</si>
  <si>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</si>
  <si>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</si>
  <si>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</si>
  <si>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</si>
  <si>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</si>
  <si>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</si>
  <si>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</si>
  <si>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</si>
  <si>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</si>
  <si>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</si>
  <si>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</si>
  <si>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</si>
  <si>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</si>
  <si>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</si>
  <si>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</si>
  <si>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</si>
  <si>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</si>
  <si>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</si>
  <si>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</si>
  <si>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</si>
  <si>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</si>
  <si>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</si>
  <si>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</si>
  <si>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</si>
  <si>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</si>
  <si>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</si>
  <si>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</si>
  <si>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</si>
  <si>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</si>
  <si>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</si>
  <si>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</si>
  <si>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</si>
  <si>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</si>
  <si>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</si>
  <si>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</si>
  <si>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</si>
  <si>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</si>
  <si>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</si>
  <si>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</si>
  <si>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</si>
  <si>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</si>
  <si>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</si>
  <si>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</si>
  <si>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</si>
  <si>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</si>
  <si>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</si>
  <si>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</si>
  <si>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</si>
  <si>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</si>
  <si>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</si>
  <si>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</si>
  <si>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</si>
  <si>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</si>
  <si>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</si>
  <si>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</si>
  <si>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</si>
  <si>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</si>
  <si>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</si>
  <si>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</si>
  <si>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</si>
  <si>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</si>
  <si>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</si>
  <si>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</si>
  <si>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</si>
  <si>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</si>
  <si>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</si>
  <si>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</si>
  <si>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</si>
  <si>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</si>
  <si>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</si>
  <si>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</si>
  <si>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</si>
  <si>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</si>
  <si>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</si>
  <si>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</si>
  <si>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</si>
  <si>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</si>
  <si>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</si>
  <si>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</si>
  <si>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</si>
  <si>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</si>
  <si>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</si>
  <si>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</si>
  <si>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</si>
  <si>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</si>
  <si>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</si>
  <si>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</si>
  <si>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</si>
  <si>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</si>
  <si>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</si>
  <si>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</si>
  <si>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</si>
  <si>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</si>
  <si>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</si>
  <si>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</si>
  <si>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</si>
  <si>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</si>
  <si>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</si>
  <si>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</si>
  <si>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</si>
  <si>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</si>
  <si>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</si>
  <si>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</si>
  <si>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</si>
  <si>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</si>
  <si>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</si>
  <si>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</si>
  <si>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</si>
  <si>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</si>
  <si>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</si>
  <si>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</si>
  <si>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</si>
  <si>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</si>
  <si>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</si>
  <si>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</si>
  <si>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</si>
  <si>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</si>
  <si>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</si>
  <si>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</si>
  <si>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</si>
  <si>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</si>
  <si>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</si>
  <si>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</si>
  <si>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</si>
  <si>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</si>
  <si>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</si>
  <si>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</si>
  <si>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</si>
  <si>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</si>
  <si>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</si>
  <si>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</si>
  <si>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</si>
  <si>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</si>
  <si>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</si>
  <si>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</si>
  <si>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</si>
  <si>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</si>
  <si>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</si>
  <si>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</si>
  <si>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</si>
  <si>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</si>
  <si>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</si>
  <si>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</si>
  <si>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</si>
  <si>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</si>
  <si>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</si>
  <si>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</si>
  <si>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</si>
  <si>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</si>
  <si>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</si>
  <si>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</si>
  <si>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</si>
  <si>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</si>
  <si>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</si>
  <si>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</si>
  <si>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</si>
  <si>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</si>
  <si>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</si>
  <si>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</si>
  <si>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</si>
  <si>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</si>
  <si>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</si>
  <si>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</si>
  <si>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</si>
  <si>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</si>
  <si>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</si>
  <si>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</si>
  <si>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</si>
  <si>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</si>
  <si>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</si>
  <si>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</si>
  <si>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</si>
  <si>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</si>
  <si>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</si>
  <si>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</si>
  <si>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</si>
  <si>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</si>
  <si>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</si>
  <si>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</si>
  <si>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</si>
  <si>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</si>
  <si>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</si>
  <si>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</si>
  <si>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</si>
  <si>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</si>
  <si>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</si>
  <si>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</si>
  <si>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</si>
  <si>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</si>
  <si>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</si>
  <si>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</si>
  <si>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</si>
  <si>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</si>
  <si>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</si>
  <si>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</si>
  <si>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</si>
  <si>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</si>
  <si>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</si>
  <si>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</si>
  <si>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</si>
  <si>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</si>
  <si>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</si>
  <si>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</si>
  <si>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</si>
  <si>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</si>
  <si>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</si>
  <si>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</si>
  <si>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</si>
  <si>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</si>
  <si>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</si>
  <si>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</si>
  <si>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</si>
  <si>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</si>
  <si>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</si>
  <si>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</si>
  <si>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</si>
  <si>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</si>
  <si>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</si>
  <si>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</si>
  <si>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</si>
  <si>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</si>
  <si>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</si>
  <si>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</si>
  <si>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</si>
  <si>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</si>
  <si>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</si>
  <si>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</si>
  <si>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</si>
  <si>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</si>
  <si>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</si>
  <si>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</si>
  <si>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</si>
  <si>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</si>
  <si>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</si>
  <si>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</si>
  <si>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</si>
  <si>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</si>
  <si>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</si>
  <si>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</si>
  <si>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</si>
  <si>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</si>
  <si>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</si>
  <si>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</si>
  <si>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</si>
  <si>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</si>
  <si>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</si>
  <si>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</si>
  <si>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</si>
  <si>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</si>
  <si>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</si>
  <si>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</si>
  <si>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</si>
  <si>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</si>
  <si>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</si>
  <si>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</si>
  <si>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</si>
  <si>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</si>
  <si>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</si>
  <si>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</si>
  <si>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</si>
  <si>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</si>
  <si>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</si>
  <si>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</si>
  <si>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</si>
  <si>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</si>
  <si>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</si>
  <si>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</si>
  <si>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</si>
  <si>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</si>
  <si>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</si>
  <si>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</si>
  <si>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</si>
  <si>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</si>
  <si>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</si>
  <si>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</si>
  <si>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</si>
  <si>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</si>
  <si>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</si>
  <si>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</si>
  <si>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</si>
  <si>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</si>
  <si>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</si>
  <si>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</si>
  <si>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</si>
  <si>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</si>
  <si>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</si>
  <si>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</si>
  <si>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</si>
  <si>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</si>
  <si>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</si>
  <si>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</si>
  <si>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</si>
  <si>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</si>
  <si>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</si>
  <si>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</si>
  <si>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</si>
  <si>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</si>
  <si>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</si>
  <si>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</si>
  <si>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</si>
  <si>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</si>
  <si>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</si>
  <si>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</si>
  <si>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</si>
  <si>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</si>
  <si>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</si>
  <si>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</si>
  <si>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</si>
  <si>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</si>
  <si>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</si>
  <si>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</si>
  <si>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</si>
  <si>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</si>
  <si>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</si>
  <si>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</si>
  <si>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</si>
  <si>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</si>
  <si>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</si>
  <si>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</si>
  <si>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</si>
  <si>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</si>
  <si>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</si>
  <si>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</si>
  <si>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</si>
  <si>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</si>
  <si>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</si>
  <si>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</si>
  <si>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</si>
  <si>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</si>
  <si>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</si>
  <si>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</si>
  <si>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</si>
  <si>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</si>
  <si>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</si>
  <si>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</si>
  <si>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</si>
  <si>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</si>
  <si>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</si>
  <si>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</si>
  <si>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</si>
  <si>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</si>
  <si>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</si>
  <si>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</si>
  <si>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</si>
  <si>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</si>
  <si>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</si>
  <si>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</si>
  <si>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</si>
  <si>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</si>
  <si>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</si>
  <si>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</si>
  <si>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</si>
  <si>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</si>
  <si>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</si>
  <si>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</si>
  <si>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</si>
  <si>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</si>
  <si>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</si>
  <si>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</si>
  <si>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</si>
  <si>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</si>
  <si>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</si>
  <si>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</si>
  <si>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</si>
  <si>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</si>
  <si>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</si>
  <si>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</si>
  <si>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</si>
  <si>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</si>
  <si>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</si>
  <si>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</si>
  <si>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</si>
  <si>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</si>
  <si>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</si>
  <si>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</si>
  <si>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</si>
  <si>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</si>
  <si>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</si>
  <si>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</si>
  <si>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</si>
  <si>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</si>
  <si>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</si>
  <si>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</si>
  <si>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</si>
  <si>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</si>
  <si>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</si>
  <si>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</si>
  <si>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</si>
  <si>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</si>
  <si>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</si>
  <si>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</si>
  <si>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</si>
  <si>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</si>
  <si>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</si>
  <si>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</si>
  <si>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</si>
  <si>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</si>
  <si>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</si>
  <si>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</si>
  <si>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</si>
  <si>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</si>
  <si>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</si>
  <si>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</si>
  <si>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</si>
  <si>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</si>
  <si>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</si>
  <si>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</si>
  <si>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</si>
  <si>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</si>
  <si>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</si>
  <si>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</si>
  <si>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</si>
  <si>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</si>
  <si>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</si>
  <si>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</si>
  <si>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</si>
  <si>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</si>
  <si>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</si>
  <si>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</si>
  <si>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</si>
  <si>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</si>
  <si>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</si>
  <si>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</si>
  <si>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</si>
  <si>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</si>
  <si>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</si>
  <si>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</si>
  <si>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</si>
  <si>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</si>
  <si>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</si>
  <si>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</si>
  <si>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</si>
  <si>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</si>
  <si>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</si>
  <si>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</si>
  <si>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</si>
  <si>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</si>
  <si>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</si>
  <si>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</si>
  <si>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</si>
  <si>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</si>
  <si>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</si>
  <si>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</si>
  <si>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</si>
  <si>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</si>
  <si>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</si>
  <si>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</si>
  <si>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</si>
  <si>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</si>
  <si>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</si>
  <si>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</si>
  <si>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</si>
  <si>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</si>
  <si>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</si>
  <si>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</si>
  <si>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</si>
  <si>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</si>
  <si>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</si>
  <si>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</si>
  <si>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</si>
  <si>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</si>
  <si>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</si>
  <si>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</si>
  <si>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</si>
  <si>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</si>
  <si>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</si>
  <si>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</si>
  <si>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</si>
  <si>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</si>
  <si>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</si>
  <si>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</si>
  <si>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</si>
  <si>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</si>
  <si>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</si>
  <si>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</si>
  <si>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</si>
  <si>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</si>
  <si>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</si>
  <si>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</si>
  <si>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</si>
  <si>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</si>
  <si>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</si>
  <si>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</si>
  <si>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</si>
  <si>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</si>
  <si>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</si>
  <si>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</si>
  <si>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</si>
  <si>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</si>
  <si>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</si>
  <si>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</si>
  <si>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</si>
  <si>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</si>
  <si>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</si>
  <si>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</si>
  <si>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</si>
  <si>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</si>
  <si>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</si>
  <si>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</si>
  <si>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</si>
  <si>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</si>
  <si>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</si>
  <si>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</si>
  <si>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</si>
  <si>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</si>
  <si>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</si>
  <si>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</si>
  <si>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</si>
  <si>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</si>
  <si>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</si>
  <si>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</si>
  <si>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</si>
  <si>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</si>
  <si>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</si>
  <si>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</si>
  <si>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</si>
  <si>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</si>
  <si>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</si>
  <si>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</si>
  <si>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</si>
  <si>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</si>
  <si>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</si>
  <si>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</si>
  <si>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</si>
  <si>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</si>
  <si>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</si>
  <si>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</si>
  <si>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</si>
  <si>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</si>
  <si>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</si>
  <si>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</si>
  <si>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</si>
  <si>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</si>
  <si>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</si>
  <si>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</si>
  <si>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</si>
  <si>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</si>
  <si>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</si>
  <si>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</si>
  <si>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</si>
  <si>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</si>
  <si>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</si>
  <si>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</si>
  <si>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</si>
  <si>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</si>
  <si>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</si>
  <si>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</si>
  <si>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</si>
  <si>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</si>
  <si>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</si>
  <si>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</si>
  <si>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</si>
  <si>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</si>
  <si>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</si>
  <si>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</si>
  <si>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</si>
  <si>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</si>
  <si>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</si>
  <si>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</si>
  <si>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</si>
  <si>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</si>
  <si>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</si>
  <si>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</si>
  <si>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</si>
  <si>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</si>
  <si>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</si>
  <si>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</si>
  <si>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</si>
  <si>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</si>
  <si>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</si>
  <si>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</si>
  <si>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</si>
  <si>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</si>
  <si>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</si>
  <si>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</si>
  <si>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</si>
  <si>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</si>
  <si>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</si>
  <si>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</si>
  <si>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</si>
  <si>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</si>
  <si>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</si>
  <si>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</si>
  <si>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</si>
  <si>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</si>
  <si>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</si>
  <si>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</si>
  <si>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</si>
  <si>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</si>
  <si>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</si>
  <si>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</si>
  <si>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</si>
  <si>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</si>
  <si>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</si>
  <si>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</si>
  <si>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</si>
  <si>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</si>
  <si>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</si>
  <si>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</si>
  <si>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</si>
  <si>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</si>
  <si>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</si>
  <si>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</si>
  <si>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</si>
  <si>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</si>
  <si>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Pens&amp;Refills</t>
  </si>
  <si>
    <t>GelInkRollerballPens</t>
  </si>
  <si>
    <t>Home&amp;Kitchen</t>
  </si>
  <si>
    <t>WireboundNotebooks</t>
  </si>
  <si>
    <t>Notepads&amp;MemoBooks</t>
  </si>
  <si>
    <t>BottledInk</t>
  </si>
  <si>
    <t>CompositionNotebooks</t>
  </si>
  <si>
    <t>RetractableBallpointPens</t>
  </si>
  <si>
    <t>SelfieLights</t>
  </si>
  <si>
    <t>HomeImprovement</t>
  </si>
  <si>
    <t>StickBallpointPens</t>
  </si>
  <si>
    <t>Toys&amp;Games</t>
  </si>
  <si>
    <t>BackgroundSupports</t>
  </si>
  <si>
    <t>LiquidInkRollerballPens</t>
  </si>
  <si>
    <t>FountainPens</t>
  </si>
  <si>
    <t>Car&amp;Motorbike</t>
  </si>
  <si>
    <t>Health&amp;PersonalCare</t>
  </si>
  <si>
    <t>HandheldBags</t>
  </si>
  <si>
    <t>Rating Bin</t>
  </si>
  <si>
    <t>Potential Revenue</t>
  </si>
  <si>
    <t>Price Bucket</t>
  </si>
  <si>
    <t>Discount Bin</t>
  </si>
  <si>
    <t>Reviews&lt;1000</t>
  </si>
  <si>
    <t>Row Labels</t>
  </si>
  <si>
    <t>(blank)</t>
  </si>
  <si>
    <t>Grand Total</t>
  </si>
  <si>
    <t>Average of discount_percentage</t>
  </si>
  <si>
    <t>Count of product_name</t>
  </si>
  <si>
    <t>Sum of rating_count</t>
  </si>
  <si>
    <t>Average Discount % by Category</t>
  </si>
  <si>
    <t>Number of Products per Category</t>
  </si>
  <si>
    <t>Average of rating</t>
  </si>
  <si>
    <t>Average of actual_price</t>
  </si>
  <si>
    <t>Average of discounted_price</t>
  </si>
  <si>
    <t>&gt;₹500</t>
  </si>
  <si>
    <t>₹200-₹500</t>
  </si>
  <si>
    <t>&lt;₹200</t>
  </si>
  <si>
    <t>Total Reviews per Category</t>
  </si>
  <si>
    <t>Top 6 Products with Highest Average Rating</t>
  </si>
  <si>
    <t>Average Actual Price VS Discounted Price by Category</t>
  </si>
  <si>
    <t>Products with Highest Number of Reviews</t>
  </si>
  <si>
    <t>Products  with 50% or more Discount</t>
  </si>
  <si>
    <t>Distribution Rating</t>
  </si>
  <si>
    <t>Sum of Potential Revenue</t>
  </si>
  <si>
    <t>Clean Rating_Count</t>
  </si>
  <si>
    <t>Total Potential Revenue</t>
  </si>
  <si>
    <t>Number of Unique Product per Price Range</t>
  </si>
  <si>
    <t>(All)</t>
  </si>
  <si>
    <t>Rating Relationship to the Level of Discount</t>
  </si>
  <si>
    <t>Products with Reviews &lt;1000</t>
  </si>
  <si>
    <t>&lt;1000</t>
  </si>
  <si>
    <t xml:space="preserve"> </t>
  </si>
  <si>
    <t>Category of Products with Highest Discounts</t>
  </si>
  <si>
    <t>Combined Score</t>
  </si>
  <si>
    <t>Count of Combined Score</t>
  </si>
  <si>
    <t>Amazon Basics Wireless Mouse 0 2.4 GHz Connection, 1600 DPI 0 Type - C Adapter 0 Upto 12 Months of Battery Life 0 Ambidextrous Design 0 Suitable for PC/Mac/Laptop</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</si>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</sst>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
    <numFmt numFmtId="167" formatCode="#,###.0,,"/>
    <numFmt numFmtId="168" formatCode="#,###.0,"/>
    <numFmt numFmtId="173" formatCode="#,##0,,\ &quot;B&quot;"/>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6"/>
      <color theme="1"/>
      <name val="Times New Roman"/>
      <family val="1"/>
    </font>
    <font>
      <b/>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9">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3"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37" fontId="0" fillId="0" borderId="0" xfId="0" applyNumberFormat="1"/>
    <xf numFmtId="0" fontId="18" fillId="0" borderId="0" xfId="0" applyFont="1" applyAlignment="1">
      <alignment horizontal="left"/>
    </xf>
    <xf numFmtId="164" fontId="0" fillId="0" borderId="0" xfId="0" quotePrefix="1" applyNumberFormat="1"/>
    <xf numFmtId="0" fontId="18" fillId="0" borderId="0" xfId="0" applyFont="1"/>
    <xf numFmtId="0" fontId="0" fillId="0" borderId="10" xfId="0" applyBorder="1"/>
    <xf numFmtId="0" fontId="0" fillId="0" borderId="11" xfId="0" applyBorder="1"/>
    <xf numFmtId="0" fontId="0" fillId="0" borderId="12" xfId="0" applyBorder="1"/>
    <xf numFmtId="3"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7" xfId="0" applyNumberFormat="1" applyBorder="1"/>
    <xf numFmtId="3" fontId="0" fillId="0" borderId="18" xfId="0" applyNumberFormat="1" applyBorder="1"/>
    <xf numFmtId="0" fontId="19" fillId="0" borderId="0" xfId="0" applyFont="1" applyAlignment="1">
      <alignment horizontal="left"/>
    </xf>
    <xf numFmtId="17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73" formatCode="#,##0,,\ &quot;B&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167" formatCode="#,###.0,,"/>
    </dxf>
    <dxf>
      <numFmt numFmtId="5" formatCode="#,##0_);\(#,##0\)"/>
    </dxf>
    <dxf>
      <numFmt numFmtId="35" formatCode="_(* #,##0.00_);_(* \(#,##0.00\);_(* &quot;-&quot;??_);_(@_)"/>
    </dxf>
    <dxf>
      <numFmt numFmtId="35" formatCode="_(* #,##0.00_);_(* \(#,##0.00\);_(* &quot;-&quot;??_);_(@_)"/>
    </dxf>
    <dxf>
      <numFmt numFmtId="167" formatCode="#,###.0,,"/>
    </dxf>
    <dxf>
      <numFmt numFmtId="1" formatCode="0"/>
    </dxf>
    <dxf>
      <numFmt numFmtId="167" formatCode="#,###.0,,"/>
    </dxf>
    <dxf>
      <numFmt numFmtId="1" formatCode="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35" formatCode="_(* #,##0.00_);_(* \(#,##0.00\);_(* &quot;-&quot;??_);_(@_)"/>
    </dxf>
    <dxf>
      <numFmt numFmtId="35" formatCode="_(* #,##0.00_);_(* \(#,##0.00\);_(* &quot;-&quot;??_);_(@_)"/>
    </dxf>
    <dxf>
      <numFmt numFmtId="1" formatCode="0"/>
    </dxf>
    <dxf>
      <numFmt numFmtId="1" formatCode="0"/>
    </dxf>
    <dxf>
      <numFmt numFmtId="1" formatCode="0"/>
    </dxf>
    <dxf>
      <numFmt numFmtId="167" formatCode="#,###.0,,"/>
    </dxf>
    <dxf>
      <numFmt numFmtId="168" formatCode="#,###.0,"/>
    </dxf>
    <dxf>
      <numFmt numFmtId="168" formatCode="#,###.0,"/>
    </dxf>
    <dxf>
      <numFmt numFmtId="168" formatCode="#,###.0,"/>
    </dxf>
    <dxf>
      <numFmt numFmtId="165" formatCode="#,###.00,"/>
    </dxf>
    <dxf>
      <numFmt numFmtId="166" formatCode="#,###.00,,"/>
    </dxf>
    <dxf>
      <numFmt numFmtId="168" formatCode="#,###.0,"/>
    </dxf>
    <dxf>
      <numFmt numFmtId="167" formatCode="#,###.0,,"/>
    </dxf>
    <dxf>
      <numFmt numFmtId="166" formatCode="#,###.00,,"/>
    </dxf>
    <dxf>
      <numFmt numFmtId="165" formatCode="#,###.00,"/>
    </dxf>
    <dxf>
      <numFmt numFmtId="1" formatCode="0"/>
    </dxf>
    <dxf>
      <numFmt numFmtId="3" formatCode="#,##0"/>
    </dxf>
    <dxf>
      <numFmt numFmtId="3" formatCode="#,##0"/>
    </dxf>
    <dxf>
      <numFmt numFmtId="167" formatCode="#,###.0,,"/>
    </dxf>
    <dxf>
      <numFmt numFmtId="167" formatCode="#,###.0,,"/>
    </dxf>
    <dxf>
      <numFmt numFmtId="1" formatCode="0"/>
    </dxf>
    <dxf>
      <numFmt numFmtId="3" formatCode="#,##0"/>
    </dxf>
    <dxf>
      <numFmt numFmtId="3" formatCode="#,##0"/>
    </dxf>
    <dxf>
      <numFmt numFmtId="167" formatCode="#,###.0,,"/>
    </dxf>
    <dxf>
      <numFmt numFmtId="1" formatCode="0"/>
    </dxf>
    <dxf>
      <numFmt numFmtId="13" formatCode="0%"/>
    </dxf>
    <dxf>
      <numFmt numFmtId="1" formatCode="0"/>
    </dxf>
    <dxf>
      <numFmt numFmtId="166" formatCode="#,###.00,,"/>
    </dxf>
    <dxf>
      <numFmt numFmtId="3" formatCode="#,##0"/>
    </dxf>
    <dxf>
      <numFmt numFmtId="3" formatCode="#,##0"/>
    </dxf>
    <dxf>
      <numFmt numFmtId="3" formatCode="#,##0"/>
    </dxf>
    <dxf>
      <numFmt numFmtId="167" formatCode="#,###.0,,"/>
    </dxf>
    <dxf>
      <numFmt numFmtId="167" formatCode="#,###.0,,"/>
    </dxf>
    <dxf>
      <numFmt numFmtId="1" formatCode="0"/>
    </dxf>
    <dxf>
      <numFmt numFmtId="3" formatCode="#,##0"/>
    </dxf>
    <dxf>
      <numFmt numFmtId="3" formatCode="#,##0"/>
    </dxf>
    <dxf>
      <numFmt numFmtId="167" formatCode="#,###.0,,"/>
    </dxf>
  </dxfs>
  <tableStyles count="0" defaultTableStyle="TableStyleMedium2" defaultPivotStyle="PivotStyleLight16"/>
  <colors>
    <mruColors>
      <color rgb="FFFFFFFF"/>
      <color rgb="FF15606A"/>
      <color rgb="FF095371"/>
      <color rgb="FF084F6A"/>
      <color rgb="FF083F68"/>
      <color rgb="FF164168"/>
      <color rgb="FF0C3C5C"/>
      <color rgb="FF030F17"/>
      <color rgb="FF0424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 by Category</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PivotTable!$B$4:$B$13</c:f>
              <c:numCache>
                <c:formatCode>0%</c:formatCode>
                <c:ptCount val="9"/>
                <c:pt idx="0">
                  <c:v>0.57944087660281318</c:v>
                </c:pt>
                <c:pt idx="1">
                  <c:v>0.53749910582692872</c:v>
                </c:pt>
                <c:pt idx="2">
                  <c:v>0.52684210526315789</c:v>
                </c:pt>
                <c:pt idx="3">
                  <c:v>0.5046591659934343</c:v>
                </c:pt>
                <c:pt idx="4">
                  <c:v>0.4580829756795422</c:v>
                </c:pt>
                <c:pt idx="5">
                  <c:v>0.41525000000000001</c:v>
                </c:pt>
                <c:pt idx="6">
                  <c:v>0.40116869509904418</c:v>
                </c:pt>
                <c:pt idx="7">
                  <c:v>0.12359817023136246</c:v>
                </c:pt>
                <c:pt idx="8">
                  <c:v>0</c:v>
                </c:pt>
              </c:numCache>
            </c:numRef>
          </c:val>
          <c:extLst>
            <c:ext xmlns:c16="http://schemas.microsoft.com/office/drawing/2014/chart" uri="{C3380CC4-5D6E-409C-BE32-E72D297353CC}">
              <c16:uniqueId val="{00000000-EDE4-414A-9636-4924A118C91E}"/>
            </c:ext>
          </c:extLst>
        </c:ser>
        <c:dLbls>
          <c:dLblPos val="outEnd"/>
          <c:showLegendKey val="0"/>
          <c:showVal val="1"/>
          <c:showCatName val="0"/>
          <c:showSerName val="0"/>
          <c:showPercent val="0"/>
          <c:showBubbleSize val="0"/>
        </c:dLbls>
        <c:gapWidth val="219"/>
        <c:overlap val="-27"/>
        <c:axId val="1167944415"/>
        <c:axId val="1167946335"/>
      </c:barChart>
      <c:catAx>
        <c:axId val="1167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46335"/>
        <c:crosses val="autoZero"/>
        <c:auto val="1"/>
        <c:lblAlgn val="ctr"/>
        <c:lblOffset val="100"/>
        <c:noMultiLvlLbl val="0"/>
      </c:catAx>
      <c:valAx>
        <c:axId val="1167946335"/>
        <c:scaling>
          <c:orientation val="minMax"/>
        </c:scaling>
        <c:delete val="1"/>
        <c:axPos val="l"/>
        <c:numFmt formatCode="0%" sourceLinked="1"/>
        <c:majorTickMark val="none"/>
        <c:minorTickMark val="none"/>
        <c:tickLblPos val="nextTo"/>
        <c:crossAx val="116794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Number</a:t>
            </a:r>
            <a:r>
              <a:rPr lang="en-US" baseline="0">
                <a:solidFill>
                  <a:schemeClr val="bg1"/>
                </a:solidFill>
              </a:rPr>
              <a:t> of Unique Product Per Price Range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8930198803577756E-3"/>
              <c:y val="-7.8144078144078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8395298205366634E-3"/>
              <c:y val="-5.3724053724053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893019880357668E-3"/>
              <c:y val="-0.3516483516483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82753275663981E-2"/>
          <c:y val="0.17548153236940101"/>
          <c:w val="0.8331043407891634"/>
          <c:h val="0.72125801983085447"/>
        </c:manualLayout>
      </c:layout>
      <c:areaChart>
        <c:grouping val="standard"/>
        <c:varyColors val="0"/>
        <c:ser>
          <c:idx val="0"/>
          <c:order val="0"/>
          <c:tx>
            <c:v>Total</c:v>
          </c:tx>
          <c:spPr>
            <a:solidFill>
              <a:schemeClr val="accent4">
                <a:lumMod val="60000"/>
                <a:lumOff val="40000"/>
              </a:schemeClr>
            </a:solidFill>
            <a:ln>
              <a:noFill/>
            </a:ln>
            <a:effectLst/>
          </c:spPr>
          <c:dLbls>
            <c:dLbl>
              <c:idx val="0"/>
              <c:layout>
                <c:manualLayout>
                  <c:x val="5.8930198803577756E-3"/>
                  <c:y val="-7.8144078144078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31-444F-BBF2-B0882C2BB27A}"/>
                </c:ext>
              </c:extLst>
            </c:dLbl>
            <c:dLbl>
              <c:idx val="1"/>
              <c:layout>
                <c:manualLayout>
                  <c:x val="-8.8395298205366634E-3"/>
                  <c:y val="-5.3724053724053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31-444F-BBF2-B0882C2BB27A}"/>
                </c:ext>
              </c:extLst>
            </c:dLbl>
            <c:dLbl>
              <c:idx val="2"/>
              <c:layout>
                <c:manualLayout>
                  <c:x val="-5.893019880357668E-3"/>
                  <c:y val="-0.351648351648351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31-444F-BBF2-B0882C2BB2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₹200-₹500</c:v>
              </c:pt>
              <c:pt idx="1">
                <c:v>&lt;₹200</c:v>
              </c:pt>
              <c:pt idx="2">
                <c:v>&gt;₹500</c:v>
              </c:pt>
            </c:strLit>
          </c:cat>
          <c:val>
            <c:numLit>
              <c:formatCode>General</c:formatCode>
              <c:ptCount val="3"/>
              <c:pt idx="0">
                <c:v>154</c:v>
              </c:pt>
              <c:pt idx="1">
                <c:v>35</c:v>
              </c:pt>
              <c:pt idx="2">
                <c:v>1195</c:v>
              </c:pt>
            </c:numLit>
          </c:val>
          <c:extLst>
            <c:ext xmlns:c16="http://schemas.microsoft.com/office/drawing/2014/chart" uri="{C3380CC4-5D6E-409C-BE32-E72D297353CC}">
              <c16:uniqueId val="{00000000-3A31-444F-BBF2-B0882C2BB27A}"/>
            </c:ext>
          </c:extLst>
        </c:ser>
        <c:dLbls>
          <c:showLegendKey val="0"/>
          <c:showVal val="1"/>
          <c:showCatName val="0"/>
          <c:showSerName val="0"/>
          <c:showPercent val="0"/>
          <c:showBubbleSize val="0"/>
        </c:dLbls>
        <c:axId val="1905191424"/>
        <c:axId val="1905190464"/>
      </c:areaChart>
      <c:catAx>
        <c:axId val="190519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5190464"/>
        <c:crosses val="autoZero"/>
        <c:auto val="1"/>
        <c:lblAlgn val="ctr"/>
        <c:lblOffset val="100"/>
        <c:noMultiLvlLbl val="0"/>
      </c:catAx>
      <c:valAx>
        <c:axId val="190519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5191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FARAY  Omo Coach 1.xlsx]PivotTable!PivotTable11</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Products in Terms of Rating And Number of Review Combined</a:t>
            </a:r>
            <a:endParaRPr lang="en-US">
              <a:solidFill>
                <a:schemeClr val="bg1"/>
              </a:solidFill>
            </a:endParaRPr>
          </a:p>
        </c:rich>
      </c:tx>
      <c:layout>
        <c:manualLayout>
          <c:xMode val="edge"/>
          <c:yMode val="edge"/>
          <c:x val="0.58538188976377947"/>
          <c:y val="3.65829168888801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66771653543308E-2"/>
          <c:y val="0.12835907643077504"/>
          <c:w val="0.93888888888888888"/>
          <c:h val="0.87143141670123325"/>
        </c:manualLayout>
      </c:layout>
      <c:barChart>
        <c:barDir val="col"/>
        <c:grouping val="clustered"/>
        <c:varyColors val="0"/>
        <c:ser>
          <c:idx val="0"/>
          <c:order val="0"/>
          <c:tx>
            <c:strRef>
              <c:f>PivotTable!$N$65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PivotTable!$M$66:$M$71</c:f>
              <c:strCache>
                <c:ptCount val="5"/>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Fire-Boltt India's No 1 Smartwatch Brand Talk 2 Bluetooth Calling Smartwatch with Dual Button, Hands On Voice Assistance, 60 Sports Modes, in Built Mic &amp; Speaker with IP68 Rating</c:v>
                </c:pt>
                <c:pt idx="3">
                  <c:v>Samsung Galaxy M13 5G (Aqua Green, 6GB, 128GB Storage) 0 5000mAh Battery 0 Upto 12GB RAM with RAM Plus</c:v>
                </c:pt>
                <c:pt idx="4">
                  <c:v>Fire-Boltt Visionary 1.78" AMOLED Bluetooth Calling Smartwatch with 368*448 Pixel Resolution 100+ Sports Mode, TWS Connection, Voice Assistance, SPO2 &amp; Heart Rate Monitoring</c:v>
                </c:pt>
              </c:strCache>
            </c:strRef>
          </c:cat>
          <c:val>
            <c:numRef>
              <c:f>PivotTable!$N$66:$N$71</c:f>
              <c:numCache>
                <c:formatCode>#,##0</c:formatCode>
                <c:ptCount val="5"/>
                <c:pt idx="0">
                  <c:v>5</c:v>
                </c:pt>
                <c:pt idx="1">
                  <c:v>4</c:v>
                </c:pt>
                <c:pt idx="2">
                  <c:v>3</c:v>
                </c:pt>
                <c:pt idx="3">
                  <c:v>3</c:v>
                </c:pt>
                <c:pt idx="4">
                  <c:v>3</c:v>
                </c:pt>
              </c:numCache>
            </c:numRef>
          </c:val>
          <c:extLst>
            <c:ext xmlns:c16="http://schemas.microsoft.com/office/drawing/2014/chart" uri="{C3380CC4-5D6E-409C-BE32-E72D297353CC}">
              <c16:uniqueId val="{00000000-8C2A-4526-9634-1CEB11CCC7AC}"/>
            </c:ext>
          </c:extLst>
        </c:ser>
        <c:dLbls>
          <c:dLblPos val="outEnd"/>
          <c:showLegendKey val="0"/>
          <c:showVal val="1"/>
          <c:showCatName val="0"/>
          <c:showSerName val="0"/>
          <c:showPercent val="0"/>
          <c:showBubbleSize val="0"/>
        </c:dLbls>
        <c:gapWidth val="219"/>
        <c:overlap val="-27"/>
        <c:axId val="32867936"/>
        <c:axId val="32848256"/>
      </c:barChart>
      <c:catAx>
        <c:axId val="32867936"/>
        <c:scaling>
          <c:orientation val="minMax"/>
        </c:scaling>
        <c:delete val="1"/>
        <c:axPos val="b"/>
        <c:numFmt formatCode="General" sourceLinked="1"/>
        <c:majorTickMark val="out"/>
        <c:minorTickMark val="none"/>
        <c:tickLblPos val="nextTo"/>
        <c:crossAx val="32848256"/>
        <c:crosses val="autoZero"/>
        <c:auto val="1"/>
        <c:lblAlgn val="ctr"/>
        <c:lblOffset val="100"/>
        <c:noMultiLvlLbl val="0"/>
      </c:catAx>
      <c:valAx>
        <c:axId val="32848256"/>
        <c:scaling>
          <c:orientation val="minMax"/>
        </c:scaling>
        <c:delete val="1"/>
        <c:axPos val="l"/>
        <c:numFmt formatCode="#,##0" sourceLinked="1"/>
        <c:majorTickMark val="out"/>
        <c:minorTickMark val="none"/>
        <c:tickLblPos val="nextTo"/>
        <c:crossAx val="3286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Products</a:t>
            </a:r>
            <a:r>
              <a:rPr lang="en-US" sz="1600" baseline="0">
                <a:solidFill>
                  <a:schemeClr val="bg1"/>
                </a:solidFill>
              </a:rPr>
              <a:t> with Review &lt;10000</a:t>
            </a:r>
            <a:endParaRPr lang="en-US" sz="1600">
              <a:solidFill>
                <a:schemeClr val="bg1"/>
              </a:solidFill>
            </a:endParaRPr>
          </a:p>
        </c:rich>
      </c:tx>
      <c:layout>
        <c:manualLayout>
          <c:xMode val="edge"/>
          <c:yMode val="edge"/>
          <c:x val="7.0868428470972369E-2"/>
          <c:y val="4.509638909306545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3888888888888888E-2"/>
              <c:y val="-0.37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888E-2"/>
              <c:y val="-0.37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3888888888888888E-2"/>
              <c:y val="-0.37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3888845864324017E-2"/>
              <c:y val="-0.2848073697679015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82960702308892E-2"/>
          <c:y val="0.46281697041975361"/>
          <c:w val="0.86363407859538222"/>
          <c:h val="0.48581599623732147"/>
        </c:manualLayout>
      </c:layout>
      <c:barChart>
        <c:barDir val="col"/>
        <c:grouping val="stacked"/>
        <c:varyColors val="0"/>
        <c:ser>
          <c:idx val="0"/>
          <c:order val="0"/>
          <c:tx>
            <c:v>Total</c:v>
          </c:tx>
          <c:spPr>
            <a:solidFill>
              <a:schemeClr val="accent4">
                <a:lumMod val="60000"/>
                <a:lumOff val="40000"/>
              </a:schemeClr>
            </a:solidFill>
            <a:ln>
              <a:noFill/>
            </a:ln>
            <a:effectLst/>
          </c:spPr>
          <c:invertIfNegative val="0"/>
          <c:dLbls>
            <c:dLbl>
              <c:idx val="0"/>
              <c:layout>
                <c:manualLayout>
                  <c:x val="-1.3888845864324017E-2"/>
                  <c:y val="-0.284807369767901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D2-4EC7-986C-F4D048AD6C1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&lt;1000</c:v>
              </c:pt>
            </c:strLit>
          </c:cat>
          <c:val>
            <c:numLit>
              <c:formatCode>General</c:formatCode>
              <c:ptCount val="1"/>
              <c:pt idx="0">
                <c:v>313</c:v>
              </c:pt>
            </c:numLit>
          </c:val>
          <c:extLst>
            <c:ext xmlns:c16="http://schemas.microsoft.com/office/drawing/2014/chart" uri="{C3380CC4-5D6E-409C-BE32-E72D297353CC}">
              <c16:uniqueId val="{00000004-7FD2-4EC7-986C-F4D048AD6C14}"/>
            </c:ext>
          </c:extLst>
        </c:ser>
        <c:dLbls>
          <c:dLblPos val="ctr"/>
          <c:showLegendKey val="0"/>
          <c:showVal val="1"/>
          <c:showCatName val="0"/>
          <c:showSerName val="0"/>
          <c:showPercent val="0"/>
          <c:showBubbleSize val="0"/>
        </c:dLbls>
        <c:gapWidth val="150"/>
        <c:overlap val="100"/>
        <c:axId val="1633900272"/>
        <c:axId val="1633905072"/>
      </c:barChart>
      <c:catAx>
        <c:axId val="1633900272"/>
        <c:scaling>
          <c:orientation val="minMax"/>
        </c:scaling>
        <c:delete val="1"/>
        <c:axPos val="b"/>
        <c:numFmt formatCode="General" sourceLinked="1"/>
        <c:majorTickMark val="none"/>
        <c:minorTickMark val="none"/>
        <c:tickLblPos val="nextTo"/>
        <c:crossAx val="1633905072"/>
        <c:crosses val="autoZero"/>
        <c:auto val="1"/>
        <c:lblAlgn val="ctr"/>
        <c:lblOffset val="100"/>
        <c:noMultiLvlLbl val="0"/>
      </c:catAx>
      <c:valAx>
        <c:axId val="1633905072"/>
        <c:scaling>
          <c:orientation val="minMax"/>
        </c:scaling>
        <c:delete val="1"/>
        <c:axPos val="l"/>
        <c:numFmt formatCode="General" sourceLinked="1"/>
        <c:majorTickMark val="none"/>
        <c:minorTickMark val="none"/>
        <c:tickLblPos val="nextTo"/>
        <c:crossAx val="1633900272"/>
        <c:crosses val="autoZero"/>
        <c:crossBetween val="between"/>
      </c:valAx>
      <c:spPr>
        <a:solidFill>
          <a:schemeClr val="tx2"/>
        </a:solidFill>
      </c:spPr>
    </c:plotArea>
    <c:plotVisOnly val="1"/>
    <c:dispBlanksAs val="gap"/>
    <c:showDLblsOverMax val="0"/>
    <c:extLst/>
  </c:chart>
  <c:spPr>
    <a:solidFill>
      <a:schemeClr val="tx2"/>
    </a:solidFill>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 10 Rating Relationship</a:t>
            </a:r>
            <a:r>
              <a:rPr lang="en-US" baseline="0">
                <a:solidFill>
                  <a:schemeClr val="bg1"/>
                </a:solidFill>
              </a:rPr>
              <a:t> to the Levelof Discount</a:t>
            </a:r>
            <a:endParaRPr lang="en-US">
              <a:solidFill>
                <a:schemeClr val="bg1"/>
              </a:solidFill>
            </a:endParaRPr>
          </a:p>
        </c:rich>
      </c:tx>
      <c:layout>
        <c:manualLayout>
          <c:xMode val="edge"/>
          <c:yMode val="edge"/>
          <c:x val="8.6765084926840028E-2"/>
          <c:y val="1.177489916004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1347122455745"/>
          <c:y val="0.34432007887074106"/>
          <c:w val="0.75871310473774078"/>
          <c:h val="0.55026452117727043"/>
        </c:manualLayout>
      </c:layout>
      <c:barChart>
        <c:barDir val="col"/>
        <c:grouping val="stacked"/>
        <c:varyColors val="0"/>
        <c:ser>
          <c:idx val="0"/>
          <c:order val="0"/>
          <c:tx>
            <c:strRef>
              <c:f>PivotTable!$K$18</c:f>
              <c:strCache>
                <c:ptCount val="1"/>
                <c:pt idx="0">
                  <c:v>Total</c:v>
                </c:pt>
              </c:strCache>
            </c:strRef>
          </c:tx>
          <c:spPr>
            <a:solidFill>
              <a:schemeClr val="accent4">
                <a:lumMod val="60000"/>
                <a:lumOff val="40000"/>
              </a:schemeClr>
            </a:solidFill>
            <a:ln>
              <a:noFill/>
            </a:ln>
            <a:effectLst/>
          </c:spPr>
          <c:invertIfNegative val="0"/>
          <c:cat>
            <c:strRef>
              <c:f>PivotTable!$J$19:$J$29</c:f>
              <c:strCache>
                <c:ptCount val="10"/>
                <c:pt idx="0">
                  <c:v>3.9</c:v>
                </c:pt>
                <c:pt idx="1">
                  <c:v>4</c:v>
                </c:pt>
                <c:pt idx="2">
                  <c:v>4.1</c:v>
                </c:pt>
                <c:pt idx="3">
                  <c:v>4.2</c:v>
                </c:pt>
                <c:pt idx="4">
                  <c:v>4.3</c:v>
                </c:pt>
                <c:pt idx="5">
                  <c:v>4.4</c:v>
                </c:pt>
                <c:pt idx="6">
                  <c:v>4.6</c:v>
                </c:pt>
                <c:pt idx="7">
                  <c:v>4.7</c:v>
                </c:pt>
                <c:pt idx="8">
                  <c:v>4.8</c:v>
                </c:pt>
                <c:pt idx="9">
                  <c:v>0</c:v>
                </c:pt>
              </c:strCache>
            </c:strRef>
          </c:cat>
          <c:val>
            <c:numRef>
              <c:f>PivotTable!$K$19:$K$29</c:f>
              <c:numCache>
                <c:formatCode>#,##0</c:formatCode>
                <c:ptCount val="10"/>
                <c:pt idx="0">
                  <c:v>2601.1966949152543</c:v>
                </c:pt>
                <c:pt idx="1">
                  <c:v>2190.4009638554217</c:v>
                </c:pt>
                <c:pt idx="2">
                  <c:v>3820.4255217391305</c:v>
                </c:pt>
                <c:pt idx="3">
                  <c:v>3913.9308333333338</c:v>
                </c:pt>
                <c:pt idx="4">
                  <c:v>5943.9441314553997</c:v>
                </c:pt>
                <c:pt idx="5">
                  <c:v>2631.5603448275861</c:v>
                </c:pt>
                <c:pt idx="6">
                  <c:v>3505.5625</c:v>
                </c:pt>
                <c:pt idx="7">
                  <c:v>13730.833333333334</c:v>
                </c:pt>
                <c:pt idx="8">
                  <c:v>2237.6666666666665</c:v>
                </c:pt>
                <c:pt idx="9">
                  <c:v>2099</c:v>
                </c:pt>
              </c:numCache>
            </c:numRef>
          </c:val>
          <c:extLst>
            <c:ext xmlns:c16="http://schemas.microsoft.com/office/drawing/2014/chart" uri="{C3380CC4-5D6E-409C-BE32-E72D297353CC}">
              <c16:uniqueId val="{00000000-F130-441E-A55F-C5B322373B87}"/>
            </c:ext>
          </c:extLst>
        </c:ser>
        <c:dLbls>
          <c:showLegendKey val="0"/>
          <c:showVal val="0"/>
          <c:showCatName val="0"/>
          <c:showSerName val="0"/>
          <c:showPercent val="0"/>
          <c:showBubbleSize val="0"/>
        </c:dLbls>
        <c:gapWidth val="150"/>
        <c:overlap val="100"/>
        <c:axId val="32890496"/>
        <c:axId val="32882816"/>
      </c:barChart>
      <c:catAx>
        <c:axId val="328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882816"/>
        <c:crosses val="autoZero"/>
        <c:auto val="1"/>
        <c:lblAlgn val="ctr"/>
        <c:lblOffset val="100"/>
        <c:noMultiLvlLbl val="0"/>
      </c:catAx>
      <c:valAx>
        <c:axId val="32882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89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ADEOLA.xlsx]PivotTable!PivotTable14</c:name>
    <c:fmtId val="29"/>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Total</a:t>
            </a:r>
            <a:r>
              <a:rPr lang="en-US" sz="2400" baseline="0">
                <a:solidFill>
                  <a:schemeClr val="bg1"/>
                </a:solidFill>
              </a:rPr>
              <a:t> Potential Revenue</a:t>
            </a:r>
            <a:endParaRPr lang="en-US" sz="2400">
              <a:solidFill>
                <a:schemeClr val="bg1"/>
              </a:solidFill>
            </a:endParaRPr>
          </a:p>
        </c:rich>
      </c:tx>
      <c:layout>
        <c:manualLayout>
          <c:xMode val="edge"/>
          <c:yMode val="edge"/>
          <c:x val="0.59811802233552547"/>
          <c:y val="4.166666666666666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PivotTable!$E$29</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PivotTable!$D$30:$D$39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PivotTable!$E$30:$E$39</c:f>
              <c:numCache>
                <c:formatCode>#,##0,,\ "B"</c:formatCode>
                <c:ptCount val="9"/>
                <c:pt idx="0">
                  <c:v>4472000</c:v>
                </c:pt>
                <c:pt idx="1">
                  <c:v>11962874880.58</c:v>
                </c:pt>
                <c:pt idx="2">
                  <c:v>96784451458</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3E9A-4A82-80E1-3EB9DE6B9119}"/>
            </c:ext>
          </c:extLst>
        </c:ser>
        <c:dLbls>
          <c:dLblPos val="outEnd"/>
          <c:showLegendKey val="0"/>
          <c:showVal val="1"/>
          <c:showCatName val="0"/>
          <c:showSerName val="0"/>
          <c:showPercent val="0"/>
          <c:showBubbleSize val="0"/>
        </c:dLbls>
        <c:gapWidth val="219"/>
        <c:overlap val="-27"/>
        <c:axId val="723024975"/>
        <c:axId val="723043695"/>
      </c:barChart>
      <c:catAx>
        <c:axId val="72302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23043695"/>
        <c:crosses val="autoZero"/>
        <c:auto val="1"/>
        <c:lblAlgn val="ctr"/>
        <c:lblOffset val="100"/>
        <c:noMultiLvlLbl val="0"/>
      </c:catAx>
      <c:valAx>
        <c:axId val="723043695"/>
        <c:scaling>
          <c:orientation val="minMax"/>
        </c:scaling>
        <c:delete val="1"/>
        <c:axPos val="l"/>
        <c:numFmt formatCode="#,##0,,\ &quot;B&quot;" sourceLinked="1"/>
        <c:majorTickMark val="none"/>
        <c:minorTickMark val="none"/>
        <c:tickLblPos val="nextTo"/>
        <c:crossAx val="72302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ADEOLA.xlsx]PivotTable!PivotTable7</c:name>
    <c:fmtId val="23"/>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Number</a:t>
            </a:r>
            <a:r>
              <a:rPr lang="en-US" sz="2000" baseline="0">
                <a:solidFill>
                  <a:schemeClr val="bg1"/>
                </a:solidFill>
              </a:rPr>
              <a:t> of Products Per Category</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PivotTable!$E$4:$E$13</c:f>
              <c:numCache>
                <c:formatCode>0</c:formatCode>
                <c:ptCount val="9"/>
                <c:pt idx="0">
                  <c:v>1</c:v>
                </c:pt>
                <c:pt idx="1">
                  <c:v>389</c:v>
                </c:pt>
                <c:pt idx="2">
                  <c:v>509</c:v>
                </c:pt>
                <c:pt idx="3">
                  <c:v>1</c:v>
                </c:pt>
                <c:pt idx="4">
                  <c:v>448</c:v>
                </c:pt>
                <c:pt idx="5">
                  <c:v>2</c:v>
                </c:pt>
                <c:pt idx="6">
                  <c:v>2</c:v>
                </c:pt>
                <c:pt idx="7">
                  <c:v>31</c:v>
                </c:pt>
                <c:pt idx="8">
                  <c:v>1</c:v>
                </c:pt>
              </c:numCache>
            </c:numRef>
          </c:val>
          <c:extLst>
            <c:ext xmlns:c16="http://schemas.microsoft.com/office/drawing/2014/chart" uri="{C3380CC4-5D6E-409C-BE32-E72D297353CC}">
              <c16:uniqueId val="{00000000-9FAF-4003-9A9E-35F299213879}"/>
            </c:ext>
          </c:extLst>
        </c:ser>
        <c:dLbls>
          <c:dLblPos val="outEnd"/>
          <c:showLegendKey val="0"/>
          <c:showVal val="1"/>
          <c:showCatName val="0"/>
          <c:showSerName val="0"/>
          <c:showPercent val="0"/>
          <c:showBubbleSize val="0"/>
        </c:dLbls>
        <c:gapWidth val="182"/>
        <c:axId val="923222639"/>
        <c:axId val="923225039"/>
      </c:barChart>
      <c:catAx>
        <c:axId val="9232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923225039"/>
        <c:crosses val="autoZero"/>
        <c:auto val="1"/>
        <c:lblAlgn val="ctr"/>
        <c:lblOffset val="100"/>
        <c:noMultiLvlLbl val="0"/>
      </c:catAx>
      <c:valAx>
        <c:axId val="923225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2322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PivotTable!$E$4:$E$13</c:f>
              <c:numCache>
                <c:formatCode>0</c:formatCode>
                <c:ptCount val="9"/>
                <c:pt idx="0">
                  <c:v>1</c:v>
                </c:pt>
                <c:pt idx="1">
                  <c:v>389</c:v>
                </c:pt>
                <c:pt idx="2">
                  <c:v>509</c:v>
                </c:pt>
                <c:pt idx="3">
                  <c:v>1</c:v>
                </c:pt>
                <c:pt idx="4">
                  <c:v>448</c:v>
                </c:pt>
                <c:pt idx="5">
                  <c:v>2</c:v>
                </c:pt>
                <c:pt idx="6">
                  <c:v>2</c:v>
                </c:pt>
                <c:pt idx="7">
                  <c:v>31</c:v>
                </c:pt>
                <c:pt idx="8">
                  <c:v>1</c:v>
                </c:pt>
              </c:numCache>
            </c:numRef>
          </c:val>
          <c:extLst>
            <c:ext xmlns:c16="http://schemas.microsoft.com/office/drawing/2014/chart" uri="{C3380CC4-5D6E-409C-BE32-E72D297353CC}">
              <c16:uniqueId val="{00000000-65CF-4A99-A61E-38EDB769D640}"/>
            </c:ext>
          </c:extLst>
        </c:ser>
        <c:dLbls>
          <c:dLblPos val="outEnd"/>
          <c:showLegendKey val="0"/>
          <c:showVal val="1"/>
          <c:showCatName val="0"/>
          <c:showSerName val="0"/>
          <c:showPercent val="0"/>
          <c:showBubbleSize val="0"/>
        </c:dLbls>
        <c:gapWidth val="182"/>
        <c:axId val="923222639"/>
        <c:axId val="923225039"/>
      </c:barChart>
      <c:catAx>
        <c:axId val="9232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5039"/>
        <c:crosses val="autoZero"/>
        <c:auto val="1"/>
        <c:lblAlgn val="ctr"/>
        <c:lblOffset val="100"/>
        <c:noMultiLvlLbl val="0"/>
      </c:catAx>
      <c:valAx>
        <c:axId val="923225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2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ADEOLA.xlsx]PivotTable!PivotTable6</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Average</a:t>
            </a:r>
            <a:r>
              <a:rPr lang="en-US" sz="1600" baseline="0">
                <a:solidFill>
                  <a:schemeClr val="bg1"/>
                </a:solidFill>
              </a:rPr>
              <a:t> Discount Percentage By Category</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33635229474361"/>
          <c:y val="0.13727257016945935"/>
          <c:w val="0.67730551231872327"/>
          <c:h val="0.77716517511729033"/>
        </c:manualLayout>
      </c:layout>
      <c:barChart>
        <c:barDir val="bar"/>
        <c:grouping val="clustered"/>
        <c:varyColors val="0"/>
        <c:ser>
          <c:idx val="0"/>
          <c:order val="0"/>
          <c:tx>
            <c:strRef>
              <c:f>PivotTable!$B$3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PivotTable!$B$4:$B$13</c:f>
              <c:numCache>
                <c:formatCode>0%</c:formatCode>
                <c:ptCount val="9"/>
                <c:pt idx="0">
                  <c:v>0.57944087660281318</c:v>
                </c:pt>
                <c:pt idx="1">
                  <c:v>0.53749910582692872</c:v>
                </c:pt>
                <c:pt idx="2">
                  <c:v>0.52684210526315789</c:v>
                </c:pt>
                <c:pt idx="3">
                  <c:v>0.5046591659934343</c:v>
                </c:pt>
                <c:pt idx="4">
                  <c:v>0.4580829756795422</c:v>
                </c:pt>
                <c:pt idx="5">
                  <c:v>0.41525000000000001</c:v>
                </c:pt>
                <c:pt idx="6">
                  <c:v>0.40116869509904418</c:v>
                </c:pt>
                <c:pt idx="7">
                  <c:v>0.12359817023136246</c:v>
                </c:pt>
                <c:pt idx="8">
                  <c:v>0</c:v>
                </c:pt>
              </c:numCache>
            </c:numRef>
          </c:val>
          <c:extLst>
            <c:ext xmlns:c16="http://schemas.microsoft.com/office/drawing/2014/chart" uri="{C3380CC4-5D6E-409C-BE32-E72D297353CC}">
              <c16:uniqueId val="{00000000-7829-4365-95F4-AC769EA9DA07}"/>
            </c:ext>
          </c:extLst>
        </c:ser>
        <c:dLbls>
          <c:dLblPos val="outEnd"/>
          <c:showLegendKey val="0"/>
          <c:showVal val="1"/>
          <c:showCatName val="0"/>
          <c:showSerName val="0"/>
          <c:showPercent val="0"/>
          <c:showBubbleSize val="0"/>
        </c:dLbls>
        <c:gapWidth val="50"/>
        <c:axId val="991175664"/>
        <c:axId val="991154544"/>
      </c:barChart>
      <c:catAx>
        <c:axId val="991175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1154544"/>
        <c:crosses val="autoZero"/>
        <c:auto val="1"/>
        <c:lblAlgn val="ctr"/>
        <c:lblOffset val="100"/>
        <c:noMultiLvlLbl val="0"/>
      </c:catAx>
      <c:valAx>
        <c:axId val="99115454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117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ADEOLA.xlsx]PivotTable!PivotTable9</c:name>
    <c:fmtId val="14"/>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                    Products</a:t>
            </a:r>
            <a:r>
              <a:rPr lang="en-US" sz="1600" baseline="0">
                <a:solidFill>
                  <a:schemeClr val="bg1"/>
                </a:solidFill>
              </a:rPr>
              <a:t>  with Highest Number of Review</a:t>
            </a:r>
            <a:endParaRPr lang="en-US" sz="1600">
              <a:solidFill>
                <a:schemeClr val="bg1"/>
              </a:solidFill>
            </a:endParaRPr>
          </a:p>
        </c:rich>
      </c:tx>
      <c:layout>
        <c:manualLayout>
          <c:xMode val="edge"/>
          <c:yMode val="edge"/>
          <c:x val="0.20742692546376046"/>
          <c:y val="4.01291576071787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layout>
            <c:manualLayout>
              <c:x val="-1.1111111111111212E-2"/>
              <c:y val="-0.125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dLbl>
          <c:idx val="0"/>
          <c:layout>
            <c:manualLayout>
              <c:x val="-2.7777777777778798E-3"/>
              <c:y val="-0.1527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dLbl>
          <c:idx val="0"/>
          <c:layout>
            <c:manualLayout>
              <c:x val="-2.7777777777778286E-3"/>
              <c:y val="-0.14814814814814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dLbl>
          <c:idx val="0"/>
          <c:layout>
            <c:manualLayout>
              <c:x val="-5.5555555555556061E-3"/>
              <c:y val="-0.16666666666666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dLbl>
          <c:idx val="0"/>
          <c:layout>
            <c:manualLayout>
              <c:x val="1.944444444444442E-2"/>
              <c:y val="-0.2615738918051910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583333333333333"/>
                  <c:h val="0.1434492563429571"/>
                </c:manualLayout>
              </c15:layout>
            </c:ext>
          </c:extLst>
        </c:dLbl>
      </c:pivotFmt>
    </c:pivotFmts>
    <c:plotArea>
      <c:layout>
        <c:manualLayout>
          <c:layoutTarget val="inner"/>
          <c:xMode val="edge"/>
          <c:yMode val="edge"/>
          <c:x val="0.16747512318147625"/>
          <c:y val="0.12045507687653564"/>
          <c:w val="0.84112729658792651"/>
          <c:h val="0.41587489063867017"/>
        </c:manualLayout>
      </c:layout>
      <c:barChart>
        <c:barDir val="col"/>
        <c:grouping val="stacked"/>
        <c:varyColors val="0"/>
        <c:ser>
          <c:idx val="0"/>
          <c:order val="0"/>
          <c:tx>
            <c:strRef>
              <c:f>PivotTable!$B$17</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6-00B3-479A-A8AD-BE0CB7ECEAE6}"/>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00B3-479A-A8AD-BE0CB7ECEAE6}"/>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00B3-479A-A8AD-BE0CB7ECEAE6}"/>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0B3-479A-A8AD-BE0CB7ECEAE6}"/>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00B3-479A-A8AD-BE0CB7ECEAE6}"/>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00B3-479A-A8AD-BE0CB7ECEAE6}"/>
              </c:ext>
            </c:extLst>
          </c:dPt>
          <c:dLbls>
            <c:dLbl>
              <c:idx val="0"/>
              <c:layout>
                <c:manualLayout>
                  <c:x val="1.944444444444442E-2"/>
                  <c:y val="-0.2615738918051910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1583333333333333"/>
                      <c:h val="0.1434492563429571"/>
                    </c:manualLayout>
                  </c15:layout>
                </c:ext>
                <c:ext xmlns:c16="http://schemas.microsoft.com/office/drawing/2014/chart" uri="{C3380CC4-5D6E-409C-BE32-E72D297353CC}">
                  <c16:uniqueId val="{00000006-00B3-479A-A8AD-BE0CB7ECEAE6}"/>
                </c:ext>
              </c:extLst>
            </c:dLbl>
            <c:dLbl>
              <c:idx val="1"/>
              <c:layout>
                <c:manualLayout>
                  <c:x val="-5.5555555555556061E-3"/>
                  <c:y val="-0.166666666666666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B3-479A-A8AD-BE0CB7ECEAE6}"/>
                </c:ext>
              </c:extLst>
            </c:dLbl>
            <c:dLbl>
              <c:idx val="2"/>
              <c:layout>
                <c:manualLayout>
                  <c:x val="-2.7777777777778286E-3"/>
                  <c:y val="-0.14814814814814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B3-479A-A8AD-BE0CB7ECEAE6}"/>
                </c:ext>
              </c:extLst>
            </c:dLbl>
            <c:dLbl>
              <c:idx val="3"/>
              <c:layout>
                <c:manualLayout>
                  <c:x val="-2.7777777777778798E-3"/>
                  <c:y val="-0.152777777777777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B3-479A-A8AD-BE0CB7ECEAE6}"/>
                </c:ext>
              </c:extLst>
            </c:dLbl>
            <c:dLbl>
              <c:idx val="4"/>
              <c:layout>
                <c:manualLayout>
                  <c:x val="0"/>
                  <c:y val="-0.134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B3-479A-A8AD-BE0CB7ECEAE6}"/>
                </c:ext>
              </c:extLst>
            </c:dLbl>
            <c:dLbl>
              <c:idx val="5"/>
              <c:layout>
                <c:manualLayout>
                  <c:x val="-1.1111111111111212E-2"/>
                  <c:y val="-0.125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B3-479A-A8AD-BE0CB7ECEA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PivotTable!$A$18:$A$24</c:f>
              <c:strCache>
                <c:ptCount val="6"/>
                <c:pt idx="0">
                  <c:v>AmazonBasics Flexible Premium HDMI Cable (Black, 4K@60Hz, 18Gbps), 3-Foot</c:v>
                </c:pt>
                <c:pt idx="1">
                  <c:v>Amazon Basics High-Speed HDMI Cable, 6 Feet (2-Pack),Black</c:v>
                </c:pt>
                <c:pt idx="2">
                  <c:v>Amazon Basics High-Speed HDMI Cable, 6 Feet - Supports Ethernet, 3D, 4K video,Black</c:v>
                </c:pt>
                <c:pt idx="3">
                  <c:v>JBL C100SI Wired In Ear Headphones with Mic, JBL Pure Bass Sound, One Button Multi-function Remote, Angled Buds for Comfort fit (Black)</c:v>
                </c:pt>
                <c:pt idx="4">
                  <c:v>boAt Bassheads 100 in Ear Wired Earphones with Mic(Taffy Pink)</c:v>
                </c:pt>
                <c:pt idx="5">
                  <c:v>boAt Bassheads 100 in Ear Wired Earphones with Mic(Furious Red)</c:v>
                </c:pt>
              </c:strCache>
            </c:strRef>
          </c:cat>
          <c:val>
            <c:numRef>
              <c:f>PivotTable!$B$18:$B$24</c:f>
              <c:numCache>
                <c:formatCode>#,##0_);\(#,##0\)</c:formatCode>
                <c:ptCount val="6"/>
                <c:pt idx="0">
                  <c:v>853945</c:v>
                </c:pt>
                <c:pt idx="1">
                  <c:v>426973</c:v>
                </c:pt>
                <c:pt idx="2">
                  <c:v>426973</c:v>
                </c:pt>
                <c:pt idx="3">
                  <c:v>385177</c:v>
                </c:pt>
                <c:pt idx="4">
                  <c:v>363713</c:v>
                </c:pt>
                <c:pt idx="5">
                  <c:v>363713</c:v>
                </c:pt>
              </c:numCache>
            </c:numRef>
          </c:val>
          <c:extLst>
            <c:ext xmlns:c16="http://schemas.microsoft.com/office/drawing/2014/chart" uri="{C3380CC4-5D6E-409C-BE32-E72D297353CC}">
              <c16:uniqueId val="{00000000-00B3-479A-A8AD-BE0CB7ECEAE6}"/>
            </c:ext>
          </c:extLst>
        </c:ser>
        <c:dLbls>
          <c:dLblPos val="ctr"/>
          <c:showLegendKey val="0"/>
          <c:showVal val="1"/>
          <c:showCatName val="0"/>
          <c:showSerName val="0"/>
          <c:showPercent val="0"/>
          <c:showBubbleSize val="0"/>
        </c:dLbls>
        <c:gapWidth val="150"/>
        <c:overlap val="100"/>
        <c:axId val="1303568591"/>
        <c:axId val="1303525871"/>
      </c:barChart>
      <c:catAx>
        <c:axId val="1303568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3525871"/>
        <c:crosses val="autoZero"/>
        <c:auto val="1"/>
        <c:lblAlgn val="ctr"/>
        <c:lblOffset val="100"/>
        <c:noMultiLvlLbl val="0"/>
      </c:catAx>
      <c:valAx>
        <c:axId val="1303525871"/>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3568591"/>
        <c:crosses val="autoZero"/>
        <c:crossBetween val="between"/>
      </c:valAx>
      <c:spPr>
        <a:solidFill>
          <a:schemeClr val="tx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ADEOLA.xlsx]PivotTable!PivotTable1</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Total</a:t>
            </a:r>
            <a:r>
              <a:rPr lang="en-US" sz="1600" baseline="0">
                <a:solidFill>
                  <a:schemeClr val="bg1"/>
                </a:solidFill>
              </a:rPr>
              <a:t> Reviews Per Category</a:t>
            </a:r>
            <a:endParaRPr lang="en-US" sz="1600">
              <a:solidFill>
                <a:schemeClr val="bg1"/>
              </a:solidFill>
            </a:endParaRPr>
          </a:p>
        </c:rich>
      </c:tx>
      <c:layout>
        <c:manualLayout>
          <c:xMode val="edge"/>
          <c:yMode val="edge"/>
          <c:x val="0.70482633420822405"/>
          <c:y val="4.702082514311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02537182852143"/>
          <c:y val="6.0185185185185182E-2"/>
          <c:w val="0.8269746281714786"/>
          <c:h val="0.56532334499854187"/>
        </c:manualLayout>
      </c:layout>
      <c:lineChart>
        <c:grouping val="stacked"/>
        <c:varyColors val="0"/>
        <c:ser>
          <c:idx val="0"/>
          <c:order val="0"/>
          <c:tx>
            <c:strRef>
              <c:f>PivotTable!$H$3</c:f>
              <c:strCache>
                <c:ptCount val="1"/>
                <c:pt idx="0">
                  <c:v>Total</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PivotTable!$H$4:$H$13</c:f>
              <c:numCache>
                <c:formatCode>General</c:formatCode>
                <c:ptCount val="9"/>
                <c:pt idx="0">
                  <c:v>1118</c:v>
                </c:pt>
                <c:pt idx="1">
                  <c:v>6806911</c:v>
                </c:pt>
                <c:pt idx="2">
                  <c:v>15560564</c:v>
                </c:pt>
                <c:pt idx="3">
                  <c:v>3663</c:v>
                </c:pt>
                <c:pt idx="4">
                  <c:v>2991069</c:v>
                </c:pt>
                <c:pt idx="5">
                  <c:v>8566</c:v>
                </c:pt>
                <c:pt idx="6">
                  <c:v>88882</c:v>
                </c:pt>
                <c:pt idx="7">
                  <c:v>149675</c:v>
                </c:pt>
                <c:pt idx="8">
                  <c:v>15867</c:v>
                </c:pt>
              </c:numCache>
            </c:numRef>
          </c:val>
          <c:smooth val="0"/>
          <c:extLst>
            <c:ext xmlns:c16="http://schemas.microsoft.com/office/drawing/2014/chart" uri="{C3380CC4-5D6E-409C-BE32-E72D297353CC}">
              <c16:uniqueId val="{00000000-A7C1-46DD-97EA-0DC78638DB08}"/>
            </c:ext>
          </c:extLst>
        </c:ser>
        <c:dLbls>
          <c:dLblPos val="t"/>
          <c:showLegendKey val="0"/>
          <c:showVal val="1"/>
          <c:showCatName val="0"/>
          <c:showSerName val="0"/>
          <c:showPercent val="0"/>
          <c:showBubbleSize val="0"/>
        </c:dLbls>
        <c:marker val="1"/>
        <c:smooth val="0"/>
        <c:axId val="1463350943"/>
        <c:axId val="1463327903"/>
      </c:lineChart>
      <c:catAx>
        <c:axId val="1463350943"/>
        <c:scaling>
          <c:orientation val="minMax"/>
        </c:scaling>
        <c:delete val="0"/>
        <c:axPos val="b"/>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327903"/>
        <c:crosses val="autoZero"/>
        <c:auto val="1"/>
        <c:lblAlgn val="ctr"/>
        <c:lblOffset val="100"/>
        <c:noMultiLvlLbl val="0"/>
      </c:catAx>
      <c:valAx>
        <c:axId val="1463327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350943"/>
        <c:crosses val="autoZero"/>
        <c:crossBetween val="between"/>
      </c:valAx>
      <c:spPr>
        <a:solidFill>
          <a:schemeClr val="tx2"/>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ADEOLA.xlsx]PivotTable!PivotTable5</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Top 6 Products with Highest Average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24-4E40-8255-01B835A437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24-4E40-8255-01B835A437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24-4E40-8255-01B835A437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24-4E40-8255-01B835A437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24-4E40-8255-01B835A437D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24-4E40-8255-01B835A437D8}"/>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PivotTable!$J$4:$J$10</c:f>
              <c:strCache>
                <c:ptCount val="6"/>
                <c:pt idx="0">
                  <c:v>Amazon Basics Wireless Mouse 0 2.4 GHz Connection, 1600 DPI 0 Type - C Adapter 0 Upto 12 Months of Battery Life 0 Ambidextrous Design 0 Suitable for PC/Mac/Laptop</c:v>
                </c:pt>
                <c:pt idx="1">
                  <c:v>Instant Pot Air Fryer, Vortex 2QT, Touch Control Panel, 360¬∞ EvenCrisp‚Ñ¢ Technology, Uses 95 % less Oil, 4-in-1 Appliance: Air Fry, Roast, Bake, Reheat (Vortex 1.97Litre, Black)</c:v>
                </c:pt>
                <c:pt idx="2">
                  <c:v>Oratech Coffee Frother electric, milk frother electric, coffee beater, cappuccino maker, Coffee Foamer, Mocktail Mixer, Coffee Foam Maker, coffee whisker electric, Froth Maker, coffee stirrers electric, coffee frothers, Coffee Blender, (6 Month Warranty) (</c:v>
                </c:pt>
                <c:pt idx="3">
                  <c:v>REDTECH USB-C to Lightning Cable 3.3FT, [Apple MFi Certified] Lightning to Type C Fast Charging Cord Compatible with iPhone 14/13/13 pro/Max/12/11/X/XS/XR/8, Supports Power Delivery - White</c:v>
                </c:pt>
                <c:pt idx="4">
                  <c:v>Swiffer Instant Electric Water Heater Faucet Tap Home-Kitchen Instantaneous Water Heater Tank less for Tap, LED Electric Head Water Heaters Tail Gallon Comfort(3000W) ((Pack of 1))</c:v>
                </c:pt>
                <c:pt idx="5">
                  <c:v>Syncwire LTG to USB Cable for Fast Charging Compatible with Phone 5/ 5C/ 5S/ 6/ 6S/ 7/8/ X/XR/XS Max/ 11/12/ 13 Series and Pad Air/Mini, Pod &amp; Other Devices (1.1 Meter, White)</c:v>
                </c:pt>
              </c:strCache>
            </c:strRef>
          </c:cat>
          <c:val>
            <c:numRef>
              <c:f>PivotTable!$K$4:$K$10</c:f>
              <c:numCache>
                <c:formatCode>0</c:formatCode>
                <c:ptCount val="6"/>
                <c:pt idx="0">
                  <c:v>5</c:v>
                </c:pt>
                <c:pt idx="1">
                  <c:v>4.8</c:v>
                </c:pt>
                <c:pt idx="2">
                  <c:v>4.8</c:v>
                </c:pt>
                <c:pt idx="3">
                  <c:v>5</c:v>
                </c:pt>
                <c:pt idx="4">
                  <c:v>4.8</c:v>
                </c:pt>
                <c:pt idx="5">
                  <c:v>5</c:v>
                </c:pt>
              </c:numCache>
            </c:numRef>
          </c:val>
          <c:extLst>
            <c:ext xmlns:c16="http://schemas.microsoft.com/office/drawing/2014/chart" uri="{C3380CC4-5D6E-409C-BE32-E72D297353CC}">
              <c16:uniqueId val="{0000000C-E424-4E40-8255-01B835A437D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ADEOLA.xlsx]PivotTable!PivotTable8</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Average</a:t>
            </a:r>
            <a:r>
              <a:rPr lang="en-US" sz="1600" baseline="0">
                <a:solidFill>
                  <a:schemeClr val="bg1"/>
                </a:solidFill>
              </a:rPr>
              <a:t> Actual Price Vs Discounted Price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PivotTable!$N$3</c:f>
              <c:strCache>
                <c:ptCount val="1"/>
                <c:pt idx="0">
                  <c:v>Average of discounted_price</c:v>
                </c:pt>
              </c:strCache>
            </c:strRef>
          </c:tx>
          <c:spPr>
            <a:solidFill>
              <a:schemeClr val="accent4">
                <a:lumMod val="60000"/>
                <a:lumOff val="40000"/>
              </a:schemeClr>
            </a:solidFill>
            <a:ln>
              <a:noFill/>
            </a:ln>
            <a:effectLst/>
          </c:spPr>
          <c:invertIfNegative val="0"/>
          <c:cat>
            <c:strRef>
              <c:f>PivotTable!$M$4:$M$13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PivotTable!$N$4:$N$13</c:f>
              <c:numCache>
                <c:formatCode>0</c:formatCode>
                <c:ptCount val="9"/>
                <c:pt idx="0">
                  <c:v>2339</c:v>
                </c:pt>
                <c:pt idx="1">
                  <c:v>921.26732647814913</c:v>
                </c:pt>
                <c:pt idx="2">
                  <c:v>6079.4813359528489</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CA32-4B1A-A118-414A9919C2FF}"/>
            </c:ext>
          </c:extLst>
        </c:ser>
        <c:ser>
          <c:idx val="1"/>
          <c:order val="1"/>
          <c:tx>
            <c:strRef>
              <c:f>PivotTable!$O$3</c:f>
              <c:strCache>
                <c:ptCount val="1"/>
                <c:pt idx="0">
                  <c:v>Average of actual_price</c:v>
                </c:pt>
              </c:strCache>
            </c:strRef>
          </c:tx>
          <c:spPr>
            <a:solidFill>
              <a:schemeClr val="accent2"/>
            </a:solidFill>
            <a:ln>
              <a:noFill/>
            </a:ln>
            <a:effectLst/>
          </c:spPr>
          <c:invertIfNegative val="0"/>
          <c:cat>
            <c:strRef>
              <c:f>PivotTable!$M$4:$M$13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PivotTable!$O$4:$O$13</c:f>
              <c:numCache>
                <c:formatCode>0</c:formatCode>
                <c:ptCount val="9"/>
                <c:pt idx="0">
                  <c:v>4000</c:v>
                </c:pt>
                <c:pt idx="1">
                  <c:v>1816.8541902313625</c:v>
                </c:pt>
                <c:pt idx="2">
                  <c:v>10290.764243614931</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1-CA32-4B1A-A118-414A9919C2FF}"/>
            </c:ext>
          </c:extLst>
        </c:ser>
        <c:dLbls>
          <c:showLegendKey val="0"/>
          <c:showVal val="0"/>
          <c:showCatName val="0"/>
          <c:showSerName val="0"/>
          <c:showPercent val="0"/>
          <c:showBubbleSize val="0"/>
        </c:dLbls>
        <c:gapWidth val="150"/>
        <c:overlap val="100"/>
        <c:axId val="1463309183"/>
        <c:axId val="1463303423"/>
      </c:barChart>
      <c:catAx>
        <c:axId val="146330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303423"/>
        <c:crosses val="autoZero"/>
        <c:auto val="1"/>
        <c:lblAlgn val="ctr"/>
        <c:lblOffset val="100"/>
        <c:noMultiLvlLbl val="0"/>
      </c:catAx>
      <c:valAx>
        <c:axId val="1463303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30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ADEOLA.xlsx]PivotTable!PivotTable13</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Top</a:t>
            </a:r>
            <a:r>
              <a:rPr lang="en-US" sz="1600" baseline="0">
                <a:solidFill>
                  <a:schemeClr val="bg1"/>
                </a:solidFill>
              </a:rPr>
              <a:t> 10 Distribution Rating</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39300548165051E-2"/>
          <c:y val="0.1749372977521183"/>
          <c:w val="0.85267113942487338"/>
          <c:h val="0.68710309411296289"/>
        </c:manualLayout>
      </c:layout>
      <c:barChart>
        <c:barDir val="col"/>
        <c:grouping val="clustered"/>
        <c:varyColors val="0"/>
        <c:ser>
          <c:idx val="0"/>
          <c:order val="0"/>
          <c:tx>
            <c:strRef>
              <c:f>PivotTable!$H$17</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PivotTable!$G$18:$G$28</c:f>
              <c:strCache>
                <c:ptCount val="10"/>
                <c:pt idx="0">
                  <c:v>3.6</c:v>
                </c:pt>
                <c:pt idx="1">
                  <c:v>3.7</c:v>
                </c:pt>
                <c:pt idx="2">
                  <c:v>4.5</c:v>
                </c:pt>
                <c:pt idx="3">
                  <c:v>3.8</c:v>
                </c:pt>
                <c:pt idx="4">
                  <c:v>4.4</c:v>
                </c:pt>
                <c:pt idx="5">
                  <c:v>3.9</c:v>
                </c:pt>
                <c:pt idx="6">
                  <c:v>4</c:v>
                </c:pt>
                <c:pt idx="7">
                  <c:v>4.3</c:v>
                </c:pt>
                <c:pt idx="8">
                  <c:v>4.2</c:v>
                </c:pt>
                <c:pt idx="9">
                  <c:v>4.1</c:v>
                </c:pt>
              </c:strCache>
            </c:strRef>
          </c:cat>
          <c:val>
            <c:numRef>
              <c:f>PivotTable!$H$18:$H$28</c:f>
              <c:numCache>
                <c:formatCode>0</c:formatCode>
                <c:ptCount val="10"/>
                <c:pt idx="0">
                  <c:v>34</c:v>
                </c:pt>
                <c:pt idx="1">
                  <c:v>41</c:v>
                </c:pt>
                <c:pt idx="2">
                  <c:v>69</c:v>
                </c:pt>
                <c:pt idx="3">
                  <c:v>85</c:v>
                </c:pt>
                <c:pt idx="4">
                  <c:v>116</c:v>
                </c:pt>
                <c:pt idx="5">
                  <c:v>118</c:v>
                </c:pt>
                <c:pt idx="6">
                  <c:v>166</c:v>
                </c:pt>
                <c:pt idx="7">
                  <c:v>213</c:v>
                </c:pt>
                <c:pt idx="8">
                  <c:v>216</c:v>
                </c:pt>
                <c:pt idx="9">
                  <c:v>230</c:v>
                </c:pt>
              </c:numCache>
            </c:numRef>
          </c:val>
          <c:extLst>
            <c:ext xmlns:c16="http://schemas.microsoft.com/office/drawing/2014/chart" uri="{C3380CC4-5D6E-409C-BE32-E72D297353CC}">
              <c16:uniqueId val="{00000000-64F7-40D8-AF5A-9AF1E0C05CB9}"/>
            </c:ext>
          </c:extLst>
        </c:ser>
        <c:dLbls>
          <c:dLblPos val="outEnd"/>
          <c:showLegendKey val="0"/>
          <c:showVal val="1"/>
          <c:showCatName val="0"/>
          <c:showSerName val="0"/>
          <c:showPercent val="0"/>
          <c:showBubbleSize val="0"/>
        </c:dLbls>
        <c:gapWidth val="219"/>
        <c:overlap val="-27"/>
        <c:axId val="58852751"/>
        <c:axId val="58853231"/>
      </c:barChart>
      <c:catAx>
        <c:axId val="5885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58853231"/>
        <c:crosses val="autoZero"/>
        <c:auto val="1"/>
        <c:lblAlgn val="ctr"/>
        <c:lblOffset val="100"/>
        <c:noMultiLvlLbl val="0"/>
      </c:catAx>
      <c:valAx>
        <c:axId val="588532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8852751"/>
        <c:crosses val="autoZero"/>
        <c:crossBetween val="between"/>
      </c:valAx>
      <c:spPr>
        <a:solidFill>
          <a:schemeClr val="tx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Project By ADEGBOLA ADEOLA.xlsx]PivotTable!PivotTable12</c:name>
    <c:fmtId val="13"/>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Products</a:t>
            </a:r>
            <a:r>
              <a:rPr lang="en-US" sz="1800" baseline="0">
                <a:solidFill>
                  <a:schemeClr val="bg1"/>
                </a:solidFill>
              </a:rPr>
              <a:t> With 50% or More Discount </a:t>
            </a:r>
            <a:endParaRPr lang="en-US" sz="1800">
              <a:solidFill>
                <a:schemeClr val="bg1"/>
              </a:solidFill>
            </a:endParaRPr>
          </a:p>
        </c:rich>
      </c:tx>
      <c:layout>
        <c:manualLayout>
          <c:xMode val="edge"/>
          <c:yMode val="edge"/>
          <c:x val="5.8333847834942755E-2"/>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87-41B0-94C8-2E7C83C8D6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87-41B0-94C8-2E7C83C8D6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87-41B0-94C8-2E7C83C8D6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87-41B0-94C8-2E7C83C8D6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87-41B0-94C8-2E7C83C8D6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87-41B0-94C8-2E7C83C8D6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PivotTable!$D$18:$D$24</c:f>
              <c:strCache>
                <c:ptCount val="6"/>
                <c:pt idx="0">
                  <c:v>0</c:v>
                </c:pt>
                <c:pt idx="1">
                  <c:v>0.625782227784731</c:v>
                </c:pt>
                <c:pt idx="2">
                  <c:v>0.601202404809619</c:v>
                </c:pt>
                <c:pt idx="3">
                  <c:v>0.800800800800801</c:v>
                </c:pt>
                <c:pt idx="4">
                  <c:v>0.600600600600601</c:v>
                </c:pt>
                <c:pt idx="5">
                  <c:v>0.650650650650651</c:v>
                </c:pt>
              </c:strCache>
            </c:strRef>
          </c:cat>
          <c:val>
            <c:numRef>
              <c:f>PivotTable!$E$18:$E$24</c:f>
              <c:numCache>
                <c:formatCode>0</c:formatCode>
                <c:ptCount val="6"/>
                <c:pt idx="0">
                  <c:v>46</c:v>
                </c:pt>
                <c:pt idx="1">
                  <c:v>7</c:v>
                </c:pt>
                <c:pt idx="2">
                  <c:v>11</c:v>
                </c:pt>
                <c:pt idx="3">
                  <c:v>11</c:v>
                </c:pt>
                <c:pt idx="4">
                  <c:v>7</c:v>
                </c:pt>
                <c:pt idx="5">
                  <c:v>10</c:v>
                </c:pt>
              </c:numCache>
            </c:numRef>
          </c:val>
          <c:extLst>
            <c:ext xmlns:c16="http://schemas.microsoft.com/office/drawing/2014/chart" uri="{C3380CC4-5D6E-409C-BE32-E72D297353CC}">
              <c16:uniqueId val="{0000000C-0087-41B0-94C8-2E7C83C8D61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rPr>
              <a:t>Category</a:t>
            </a:r>
            <a:r>
              <a:rPr lang="en-US" sz="1600" baseline="0">
                <a:solidFill>
                  <a:schemeClr val="bg1"/>
                </a:solidFill>
              </a:rPr>
              <a:t> of Product With Highest Discount</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26285485905555"/>
          <c:y val="0.27059309481050592"/>
          <c:w val="0.60659897335981117"/>
          <c:h val="0.60336048299390554"/>
        </c:manualLayout>
      </c:layout>
      <c:barChart>
        <c:barDir val="bar"/>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Lit>
          </c:cat>
          <c:val>
            <c:numLit>
              <c:formatCode>General</c:formatCode>
              <c:ptCount val="9"/>
              <c:pt idx="0">
                <c:v>6079.4813359528489</c:v>
              </c:pt>
              <c:pt idx="1">
                <c:v>2339</c:v>
              </c:pt>
              <c:pt idx="2">
                <c:v>2330.6156473214287</c:v>
              </c:pt>
              <c:pt idx="3">
                <c:v>921.26732647814913</c:v>
              </c:pt>
              <c:pt idx="4">
                <c:v>899</c:v>
              </c:pt>
              <c:pt idx="5">
                <c:v>638</c:v>
              </c:pt>
              <c:pt idx="6">
                <c:v>337</c:v>
              </c:pt>
              <c:pt idx="7">
                <c:v>301.58064516129031</c:v>
              </c:pt>
              <c:pt idx="8">
                <c:v>150</c:v>
              </c:pt>
            </c:numLit>
          </c:val>
          <c:extLst>
            <c:ext xmlns:c16="http://schemas.microsoft.com/office/drawing/2014/chart" uri="{C3380CC4-5D6E-409C-BE32-E72D297353CC}">
              <c16:uniqueId val="{00000000-6CB4-4EFC-8792-5601EE28AB52}"/>
            </c:ext>
          </c:extLst>
        </c:ser>
        <c:dLbls>
          <c:dLblPos val="outEnd"/>
          <c:showLegendKey val="0"/>
          <c:showVal val="1"/>
          <c:showCatName val="0"/>
          <c:showSerName val="0"/>
          <c:showPercent val="0"/>
          <c:showBubbleSize val="0"/>
        </c:dLbls>
        <c:gapWidth val="182"/>
        <c:axId val="1945417743"/>
        <c:axId val="1945415343"/>
      </c:barChart>
      <c:catAx>
        <c:axId val="194541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5415343"/>
        <c:crosses val="autoZero"/>
        <c:auto val="1"/>
        <c:lblAlgn val="ctr"/>
        <c:lblOffset val="100"/>
        <c:noMultiLvlLbl val="0"/>
      </c:catAx>
      <c:valAx>
        <c:axId val="1945415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54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C6F3768-9514-4997-B49F-E38EF52A975C}">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 Id="rId1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absoluteAnchor>
    <xdr:pos x="0" y="0"/>
    <xdr:ext cx="8672015" cy="6269440"/>
    <xdr:graphicFrame macro="">
      <xdr:nvGraphicFramePr>
        <xdr:cNvPr id="2" name="Chart 1">
          <a:extLst>
            <a:ext uri="{FF2B5EF4-FFF2-40B4-BE49-F238E27FC236}">
              <a16:creationId xmlns:a16="http://schemas.microsoft.com/office/drawing/2014/main" id="{3DB3A8C1-B33B-E261-3966-5CC4F4E16DD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619125</xdr:colOff>
      <xdr:row>9</xdr:row>
      <xdr:rowOff>104775</xdr:rowOff>
    </xdr:from>
    <xdr:to>
      <xdr:col>7</xdr:col>
      <xdr:colOff>571500</xdr:colOff>
      <xdr:row>23</xdr:row>
      <xdr:rowOff>180975</xdr:rowOff>
    </xdr:to>
    <xdr:sp macro="" textlink="">
      <xdr:nvSpPr>
        <xdr:cNvPr id="21" name="Rectangle: Rounded Corners 20">
          <a:extLst>
            <a:ext uri="{FF2B5EF4-FFF2-40B4-BE49-F238E27FC236}">
              <a16:creationId xmlns:a16="http://schemas.microsoft.com/office/drawing/2014/main" id="{9439C6F7-AE9D-60B0-94E4-CC4AC0449204}"/>
            </a:ext>
          </a:extLst>
        </xdr:cNvPr>
        <xdr:cNvSpPr/>
      </xdr:nvSpPr>
      <xdr:spPr>
        <a:xfrm>
          <a:off x="2019300" y="1905000"/>
          <a:ext cx="3362325" cy="28765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437028</xdr:colOff>
      <xdr:row>0</xdr:row>
      <xdr:rowOff>97692</xdr:rowOff>
    </xdr:from>
    <xdr:to>
      <xdr:col>27</xdr:col>
      <xdr:colOff>427404</xdr:colOff>
      <xdr:row>52</xdr:row>
      <xdr:rowOff>146538</xdr:rowOff>
    </xdr:to>
    <xdr:sp macro="" textlink="">
      <xdr:nvSpPr>
        <xdr:cNvPr id="4" name="Rectangle: Rounded Corners 3">
          <a:extLst>
            <a:ext uri="{FF2B5EF4-FFF2-40B4-BE49-F238E27FC236}">
              <a16:creationId xmlns:a16="http://schemas.microsoft.com/office/drawing/2014/main" id="{4F3B28C7-4C39-9BC0-23D5-EFC1CA2B0B8B}"/>
            </a:ext>
          </a:extLst>
        </xdr:cNvPr>
        <xdr:cNvSpPr/>
      </xdr:nvSpPr>
      <xdr:spPr>
        <a:xfrm>
          <a:off x="437028" y="97692"/>
          <a:ext cx="18478645" cy="10208846"/>
        </a:xfrm>
        <a:prstGeom prst="roundRect">
          <a:avLst>
            <a:gd name="adj" fmla="val 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79375</xdr:colOff>
      <xdr:row>2</xdr:row>
      <xdr:rowOff>85480</xdr:rowOff>
    </xdr:from>
    <xdr:to>
      <xdr:col>27</xdr:col>
      <xdr:colOff>70036</xdr:colOff>
      <xdr:row>7</xdr:row>
      <xdr:rowOff>34458</xdr:rowOff>
    </xdr:to>
    <xdr:sp macro="" textlink="">
      <xdr:nvSpPr>
        <xdr:cNvPr id="6" name="Rectangle: Rounded Corners 5">
          <a:extLst>
            <a:ext uri="{FF2B5EF4-FFF2-40B4-BE49-F238E27FC236}">
              <a16:creationId xmlns:a16="http://schemas.microsoft.com/office/drawing/2014/main" id="{D79F9A85-6F5D-48D3-B7FB-260BA418A520}"/>
            </a:ext>
          </a:extLst>
        </xdr:cNvPr>
        <xdr:cNvSpPr/>
      </xdr:nvSpPr>
      <xdr:spPr>
        <a:xfrm>
          <a:off x="793750" y="477686"/>
          <a:ext cx="17822021" cy="929493"/>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solidFill>
                <a:schemeClr val="bg1"/>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158751</xdr:colOff>
      <xdr:row>7</xdr:row>
      <xdr:rowOff>84466</xdr:rowOff>
    </xdr:from>
    <xdr:to>
      <xdr:col>7</xdr:col>
      <xdr:colOff>198437</xdr:colOff>
      <xdr:row>21</xdr:row>
      <xdr:rowOff>82021</xdr:rowOff>
    </xdr:to>
    <xdr:sp macro="" textlink="">
      <xdr:nvSpPr>
        <xdr:cNvPr id="23" name="Rectangle: Rounded Corners 22">
          <a:extLst>
            <a:ext uri="{FF2B5EF4-FFF2-40B4-BE49-F238E27FC236}">
              <a16:creationId xmlns:a16="http://schemas.microsoft.com/office/drawing/2014/main" id="{3B4E5DD6-F69C-4EFC-9F54-755B00582D3A}"/>
            </a:ext>
          </a:extLst>
        </xdr:cNvPr>
        <xdr:cNvSpPr/>
      </xdr:nvSpPr>
      <xdr:spPr>
        <a:xfrm>
          <a:off x="873126" y="1473529"/>
          <a:ext cx="4140728" cy="2775680"/>
        </a:xfrm>
        <a:prstGeom prst="roundRect">
          <a:avLst>
            <a:gd name="adj" fmla="val 5516"/>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240742</xdr:colOff>
      <xdr:row>7</xdr:row>
      <xdr:rowOff>92604</xdr:rowOff>
    </xdr:from>
    <xdr:to>
      <xdr:col>13</xdr:col>
      <xdr:colOff>542397</xdr:colOff>
      <xdr:row>21</xdr:row>
      <xdr:rowOff>104777</xdr:rowOff>
    </xdr:to>
    <xdr:sp macro="" textlink="">
      <xdr:nvSpPr>
        <xdr:cNvPr id="37" name="Rectangle: Rounded Corners 36">
          <a:extLst>
            <a:ext uri="{FF2B5EF4-FFF2-40B4-BE49-F238E27FC236}">
              <a16:creationId xmlns:a16="http://schemas.microsoft.com/office/drawing/2014/main" id="{ECE4CBFA-F04D-467C-A01E-21D5453A2410}"/>
            </a:ext>
          </a:extLst>
        </xdr:cNvPr>
        <xdr:cNvSpPr/>
      </xdr:nvSpPr>
      <xdr:spPr>
        <a:xfrm>
          <a:off x="5076511" y="1484719"/>
          <a:ext cx="4446600" cy="2796404"/>
        </a:xfrm>
        <a:prstGeom prst="roundRect">
          <a:avLst>
            <a:gd name="adj" fmla="val 0"/>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26458</xdr:colOff>
      <xdr:row>21</xdr:row>
      <xdr:rowOff>14006</xdr:rowOff>
    </xdr:from>
    <xdr:to>
      <xdr:col>27</xdr:col>
      <xdr:colOff>84043</xdr:colOff>
      <xdr:row>31</xdr:row>
      <xdr:rowOff>126066</xdr:rowOff>
    </xdr:to>
    <xdr:sp macro="" textlink="">
      <xdr:nvSpPr>
        <xdr:cNvPr id="40" name="Rectangle: Rounded Corners 39">
          <a:extLst>
            <a:ext uri="{FF2B5EF4-FFF2-40B4-BE49-F238E27FC236}">
              <a16:creationId xmlns:a16="http://schemas.microsoft.com/office/drawing/2014/main" id="{66D7707C-2477-430B-A981-FE7C8BEDC1D0}"/>
            </a:ext>
          </a:extLst>
        </xdr:cNvPr>
        <xdr:cNvSpPr/>
      </xdr:nvSpPr>
      <xdr:spPr>
        <a:xfrm>
          <a:off x="13767671" y="4132168"/>
          <a:ext cx="4862107" cy="2073089"/>
        </a:xfrm>
        <a:prstGeom prst="roundRect">
          <a:avLst>
            <a:gd name="adj" fmla="val 0"/>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621771</xdr:colOff>
      <xdr:row>21</xdr:row>
      <xdr:rowOff>39687</xdr:rowOff>
    </xdr:from>
    <xdr:to>
      <xdr:col>20</xdr:col>
      <xdr:colOff>13230</xdr:colOff>
      <xdr:row>36</xdr:row>
      <xdr:rowOff>66146</xdr:rowOff>
    </xdr:to>
    <xdr:sp macro="" textlink="">
      <xdr:nvSpPr>
        <xdr:cNvPr id="41" name="Rectangle: Rounded Corners 40">
          <a:extLst>
            <a:ext uri="{FF2B5EF4-FFF2-40B4-BE49-F238E27FC236}">
              <a16:creationId xmlns:a16="http://schemas.microsoft.com/office/drawing/2014/main" id="{A6D24E9D-0524-41EC-A9CA-C63D330A885A}"/>
            </a:ext>
          </a:extLst>
        </xdr:cNvPr>
        <xdr:cNvSpPr/>
      </xdr:nvSpPr>
      <xdr:spPr>
        <a:xfrm>
          <a:off x="9564688" y="4206875"/>
          <a:ext cx="4206875" cy="3003021"/>
        </a:xfrm>
        <a:prstGeom prst="roundRect">
          <a:avLst>
            <a:gd name="adj" fmla="val 0"/>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171979</xdr:colOff>
      <xdr:row>21</xdr:row>
      <xdr:rowOff>119063</xdr:rowOff>
    </xdr:from>
    <xdr:to>
      <xdr:col>7</xdr:col>
      <xdr:colOff>343958</xdr:colOff>
      <xdr:row>38</xdr:row>
      <xdr:rowOff>119064</xdr:rowOff>
    </xdr:to>
    <xdr:sp macro="" textlink="">
      <xdr:nvSpPr>
        <xdr:cNvPr id="45" name="Rectangle: Rounded Corners 44">
          <a:extLst>
            <a:ext uri="{FF2B5EF4-FFF2-40B4-BE49-F238E27FC236}">
              <a16:creationId xmlns:a16="http://schemas.microsoft.com/office/drawing/2014/main" id="{A087050A-B99F-4F10-A0F3-B9CAB98EC090}"/>
            </a:ext>
          </a:extLst>
        </xdr:cNvPr>
        <xdr:cNvSpPr/>
      </xdr:nvSpPr>
      <xdr:spPr>
        <a:xfrm>
          <a:off x="886354" y="4286251"/>
          <a:ext cx="4273021" cy="3373438"/>
        </a:xfrm>
        <a:prstGeom prst="roundRect">
          <a:avLst>
            <a:gd name="adj" fmla="val 2045"/>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568854</xdr:colOff>
      <xdr:row>7</xdr:row>
      <xdr:rowOff>88183</xdr:rowOff>
    </xdr:from>
    <xdr:to>
      <xdr:col>17</xdr:col>
      <xdr:colOff>555625</xdr:colOff>
      <xdr:row>20</xdr:row>
      <xdr:rowOff>185208</xdr:rowOff>
    </xdr:to>
    <xdr:sp macro="" textlink="">
      <xdr:nvSpPr>
        <xdr:cNvPr id="47" name="Rectangle: Rounded Corners 46">
          <a:extLst>
            <a:ext uri="{FF2B5EF4-FFF2-40B4-BE49-F238E27FC236}">
              <a16:creationId xmlns:a16="http://schemas.microsoft.com/office/drawing/2014/main" id="{FBD7BACE-140E-49E6-90BB-DAF72B390537}"/>
            </a:ext>
          </a:extLst>
        </xdr:cNvPr>
        <xdr:cNvSpPr/>
      </xdr:nvSpPr>
      <xdr:spPr>
        <a:xfrm>
          <a:off x="9511771" y="1477246"/>
          <a:ext cx="2738437" cy="2676712"/>
        </a:xfrm>
        <a:prstGeom prst="roundRect">
          <a:avLst>
            <a:gd name="adj" fmla="val 0"/>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582084</xdr:colOff>
      <xdr:row>7</xdr:row>
      <xdr:rowOff>83736</xdr:rowOff>
    </xdr:from>
    <xdr:to>
      <xdr:col>23</xdr:col>
      <xdr:colOff>79375</xdr:colOff>
      <xdr:row>20</xdr:row>
      <xdr:rowOff>132291</xdr:rowOff>
    </xdr:to>
    <xdr:sp macro="" textlink="">
      <xdr:nvSpPr>
        <xdr:cNvPr id="49" name="Rectangle: Rounded Corners 48">
          <a:extLst>
            <a:ext uri="{FF2B5EF4-FFF2-40B4-BE49-F238E27FC236}">
              <a16:creationId xmlns:a16="http://schemas.microsoft.com/office/drawing/2014/main" id="{50CF3CF6-A3E7-4EAC-B31B-5AD876E1017C}"/>
            </a:ext>
          </a:extLst>
        </xdr:cNvPr>
        <xdr:cNvSpPr/>
      </xdr:nvSpPr>
      <xdr:spPr>
        <a:xfrm>
          <a:off x="12326095" y="1475851"/>
          <a:ext cx="3642236" cy="2633913"/>
        </a:xfrm>
        <a:prstGeom prst="roundRect">
          <a:avLst>
            <a:gd name="adj" fmla="val 167"/>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349249</xdr:colOff>
      <xdr:row>2</xdr:row>
      <xdr:rowOff>148633</xdr:rowOff>
    </xdr:from>
    <xdr:to>
      <xdr:col>5</xdr:col>
      <xdr:colOff>580090</xdr:colOff>
      <xdr:row>7</xdr:row>
      <xdr:rowOff>57772</xdr:rowOff>
    </xdr:to>
    <xdr:pic>
      <xdr:nvPicPr>
        <xdr:cNvPr id="3" name="Graphic 2" descr="Boardroom with solid fill">
          <a:extLst>
            <a:ext uri="{FF2B5EF4-FFF2-40B4-BE49-F238E27FC236}">
              <a16:creationId xmlns:a16="http://schemas.microsoft.com/office/drawing/2014/main" id="{7C6B6DB3-1626-03B0-13F3-DD1D128960E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00916" y="545508"/>
          <a:ext cx="918757" cy="901327"/>
        </a:xfrm>
        <a:prstGeom prst="rect">
          <a:avLst/>
        </a:prstGeom>
      </xdr:spPr>
    </xdr:pic>
    <xdr:clientData/>
  </xdr:twoCellAnchor>
  <xdr:twoCellAnchor editAs="oneCell">
    <xdr:from>
      <xdr:col>32</xdr:col>
      <xdr:colOff>36634</xdr:colOff>
      <xdr:row>3</xdr:row>
      <xdr:rowOff>73269</xdr:rowOff>
    </xdr:from>
    <xdr:to>
      <xdr:col>33</xdr:col>
      <xdr:colOff>267475</xdr:colOff>
      <xdr:row>7</xdr:row>
      <xdr:rowOff>180845</xdr:rowOff>
    </xdr:to>
    <xdr:pic>
      <xdr:nvPicPr>
        <xdr:cNvPr id="15" name="Graphic 14" descr="Chat bubble with solid fill">
          <a:extLst>
            <a:ext uri="{FF2B5EF4-FFF2-40B4-BE49-F238E27FC236}">
              <a16:creationId xmlns:a16="http://schemas.microsoft.com/office/drawing/2014/main" id="{47CFBB3B-79A1-5034-241D-98023BEECB3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944134" y="659423"/>
          <a:ext cx="914687" cy="889114"/>
        </a:xfrm>
        <a:prstGeom prst="rect">
          <a:avLst/>
        </a:prstGeom>
      </xdr:spPr>
    </xdr:pic>
    <xdr:clientData/>
  </xdr:twoCellAnchor>
  <xdr:oneCellAnchor>
    <xdr:from>
      <xdr:col>21</xdr:col>
      <xdr:colOff>470647</xdr:colOff>
      <xdr:row>5</xdr:row>
      <xdr:rowOff>78442</xdr:rowOff>
    </xdr:from>
    <xdr:ext cx="184731" cy="264560"/>
    <xdr:sp macro="" textlink="">
      <xdr:nvSpPr>
        <xdr:cNvPr id="22" name="TextBox 21">
          <a:extLst>
            <a:ext uri="{FF2B5EF4-FFF2-40B4-BE49-F238E27FC236}">
              <a16:creationId xmlns:a16="http://schemas.microsoft.com/office/drawing/2014/main" id="{460B92F9-D807-ECD5-F5A6-96368494D09B}"/>
            </a:ext>
          </a:extLst>
        </xdr:cNvPr>
        <xdr:cNvSpPr txBox="1"/>
      </xdr:nvSpPr>
      <xdr:spPr>
        <a:xfrm>
          <a:off x="14847794" y="10869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305290</xdr:colOff>
      <xdr:row>3</xdr:row>
      <xdr:rowOff>21549</xdr:rowOff>
    </xdr:from>
    <xdr:ext cx="12309230" cy="625662"/>
    <xdr:sp macro="" textlink="">
      <xdr:nvSpPr>
        <xdr:cNvPr id="27" name="TextBox 26">
          <a:extLst>
            <a:ext uri="{FF2B5EF4-FFF2-40B4-BE49-F238E27FC236}">
              <a16:creationId xmlns:a16="http://schemas.microsoft.com/office/drawing/2014/main" id="{B5170867-1B46-6000-C683-5D1456435A79}"/>
            </a:ext>
          </a:extLst>
        </xdr:cNvPr>
        <xdr:cNvSpPr txBox="1"/>
      </xdr:nvSpPr>
      <xdr:spPr>
        <a:xfrm>
          <a:off x="4432790" y="607703"/>
          <a:ext cx="12309230" cy="625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4800" b="1">
              <a:solidFill>
                <a:schemeClr val="bg1"/>
              </a:solidFill>
              <a:latin typeface="Calibri" panose="020F0502020204030204" pitchFamily="34" charset="0"/>
              <a:ea typeface="Calibri" panose="020F0502020204030204" pitchFamily="34" charset="0"/>
              <a:cs typeface="Calibri" panose="020F0502020204030204" pitchFamily="34" charset="0"/>
            </a:rPr>
            <a:t>AMAZON PRODUCTS REVIEW</a:t>
          </a:r>
          <a:r>
            <a:rPr lang="en-US" sz="4800" b="1" baseline="0">
              <a:solidFill>
                <a:schemeClr val="bg1"/>
              </a:solidFill>
              <a:latin typeface="Calibri" panose="020F0502020204030204" pitchFamily="34" charset="0"/>
              <a:ea typeface="Calibri" panose="020F0502020204030204" pitchFamily="34" charset="0"/>
              <a:cs typeface="Calibri" panose="020F0502020204030204" pitchFamily="34" charset="0"/>
            </a:rPr>
            <a:t> DASHBOARD</a:t>
          </a:r>
          <a:endParaRPr lang="en-US" sz="48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oneCellAnchor>
  <xdr:twoCellAnchor>
    <xdr:from>
      <xdr:col>1</xdr:col>
      <xdr:colOff>134938</xdr:colOff>
      <xdr:row>7</xdr:row>
      <xdr:rowOff>83736</xdr:rowOff>
    </xdr:from>
    <xdr:to>
      <xdr:col>7</xdr:col>
      <xdr:colOff>203559</xdr:colOff>
      <xdr:row>21</xdr:row>
      <xdr:rowOff>82020</xdr:rowOff>
    </xdr:to>
    <xdr:graphicFrame macro="">
      <xdr:nvGraphicFramePr>
        <xdr:cNvPr id="29" name="Chart 28">
          <a:extLst>
            <a:ext uri="{FF2B5EF4-FFF2-40B4-BE49-F238E27FC236}">
              <a16:creationId xmlns:a16="http://schemas.microsoft.com/office/drawing/2014/main" id="{1E01E18B-A23C-453E-8E8B-106714D39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151497</xdr:colOff>
      <xdr:row>21</xdr:row>
      <xdr:rowOff>103839</xdr:rowOff>
    </xdr:from>
    <xdr:to>
      <xdr:col>7</xdr:col>
      <xdr:colOff>338883</xdr:colOff>
      <xdr:row>38</xdr:row>
      <xdr:rowOff>100681</xdr:rowOff>
    </xdr:to>
    <xdr:graphicFrame macro="">
      <xdr:nvGraphicFramePr>
        <xdr:cNvPr id="2" name="Chart 1">
          <a:extLst>
            <a:ext uri="{FF2B5EF4-FFF2-40B4-BE49-F238E27FC236}">
              <a16:creationId xmlns:a16="http://schemas.microsoft.com/office/drawing/2014/main" id="{1EE9357B-1A5F-4ABE-9402-D8740DF28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352921</xdr:colOff>
      <xdr:row>21</xdr:row>
      <xdr:rowOff>141631</xdr:rowOff>
    </xdr:from>
    <xdr:to>
      <xdr:col>13</xdr:col>
      <xdr:colOff>568855</xdr:colOff>
      <xdr:row>36</xdr:row>
      <xdr:rowOff>66147</xdr:rowOff>
    </xdr:to>
    <xdr:graphicFrame macro="">
      <xdr:nvGraphicFramePr>
        <xdr:cNvPr id="12" name="Chart 11">
          <a:extLst>
            <a:ext uri="{FF2B5EF4-FFF2-40B4-BE49-F238E27FC236}">
              <a16:creationId xmlns:a16="http://schemas.microsoft.com/office/drawing/2014/main" id="{0854F3CD-9CF6-484E-9897-B1A2F4C89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586987</xdr:colOff>
      <xdr:row>7</xdr:row>
      <xdr:rowOff>71247</xdr:rowOff>
    </xdr:from>
    <xdr:to>
      <xdr:col>17</xdr:col>
      <xdr:colOff>595315</xdr:colOff>
      <xdr:row>20</xdr:row>
      <xdr:rowOff>171980</xdr:rowOff>
    </xdr:to>
    <xdr:graphicFrame macro="">
      <xdr:nvGraphicFramePr>
        <xdr:cNvPr id="14" name="Chart 13">
          <a:extLst>
            <a:ext uri="{FF2B5EF4-FFF2-40B4-BE49-F238E27FC236}">
              <a16:creationId xmlns:a16="http://schemas.microsoft.com/office/drawing/2014/main" id="{1B7A899F-C6F7-4822-B2D0-E60B09C92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595313</xdr:colOff>
      <xdr:row>21</xdr:row>
      <xdr:rowOff>11205</xdr:rowOff>
    </xdr:from>
    <xdr:to>
      <xdr:col>20</xdr:col>
      <xdr:colOff>19456</xdr:colOff>
      <xdr:row>36</xdr:row>
      <xdr:rowOff>105833</xdr:rowOff>
    </xdr:to>
    <xdr:graphicFrame macro="">
      <xdr:nvGraphicFramePr>
        <xdr:cNvPr id="10" name="Chart 9">
          <a:extLst>
            <a:ext uri="{FF2B5EF4-FFF2-40B4-BE49-F238E27FC236}">
              <a16:creationId xmlns:a16="http://schemas.microsoft.com/office/drawing/2014/main" id="{968A34FF-6BD9-4C9D-9AFC-B400FA2AE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580451</xdr:colOff>
      <xdr:row>7</xdr:row>
      <xdr:rowOff>73270</xdr:rowOff>
    </xdr:from>
    <xdr:to>
      <xdr:col>23</xdr:col>
      <xdr:colOff>68468</xdr:colOff>
      <xdr:row>20</xdr:row>
      <xdr:rowOff>171979</xdr:rowOff>
    </xdr:to>
    <xdr:graphicFrame macro="">
      <xdr:nvGraphicFramePr>
        <xdr:cNvPr id="18" name="Chart 17">
          <a:extLst>
            <a:ext uri="{FF2B5EF4-FFF2-40B4-BE49-F238E27FC236}">
              <a16:creationId xmlns:a16="http://schemas.microsoft.com/office/drawing/2014/main" id="{05450BC9-2439-4E10-A95E-08E3CD0FC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30860</xdr:colOff>
      <xdr:row>21</xdr:row>
      <xdr:rowOff>13607</xdr:rowOff>
    </xdr:from>
    <xdr:to>
      <xdr:col>27</xdr:col>
      <xdr:colOff>84044</xdr:colOff>
      <xdr:row>31</xdr:row>
      <xdr:rowOff>140074</xdr:rowOff>
    </xdr:to>
    <xdr:graphicFrame macro="">
      <xdr:nvGraphicFramePr>
        <xdr:cNvPr id="20" name="Chart 19">
          <a:extLst>
            <a:ext uri="{FF2B5EF4-FFF2-40B4-BE49-F238E27FC236}">
              <a16:creationId xmlns:a16="http://schemas.microsoft.com/office/drawing/2014/main" id="{C5E5C8EC-F180-42AC-830B-E43F98EED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184190</xdr:colOff>
      <xdr:row>38</xdr:row>
      <xdr:rowOff>146539</xdr:rowOff>
    </xdr:from>
    <xdr:to>
      <xdr:col>7</xdr:col>
      <xdr:colOff>317499</xdr:colOff>
      <xdr:row>52</xdr:row>
      <xdr:rowOff>0</xdr:rowOff>
    </xdr:to>
    <xdr:graphicFrame macro="">
      <xdr:nvGraphicFramePr>
        <xdr:cNvPr id="24" name="Chart 23">
          <a:extLst>
            <a:ext uri="{FF2B5EF4-FFF2-40B4-BE49-F238E27FC236}">
              <a16:creationId xmlns:a16="http://schemas.microsoft.com/office/drawing/2014/main" id="{A0900B1C-2479-4D1B-90FB-81F9B647F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352424</xdr:colOff>
      <xdr:row>36</xdr:row>
      <xdr:rowOff>66146</xdr:rowOff>
    </xdr:from>
    <xdr:to>
      <xdr:col>13</xdr:col>
      <xdr:colOff>549925</xdr:colOff>
      <xdr:row>51</xdr:row>
      <xdr:rowOff>185208</xdr:rowOff>
    </xdr:to>
    <xdr:graphicFrame macro="">
      <xdr:nvGraphicFramePr>
        <xdr:cNvPr id="17" name="Chart 16">
          <a:extLst>
            <a:ext uri="{FF2B5EF4-FFF2-40B4-BE49-F238E27FC236}">
              <a16:creationId xmlns:a16="http://schemas.microsoft.com/office/drawing/2014/main" id="{DC2747C3-C76F-4A4F-BA5E-4DFBE587E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595311</xdr:colOff>
      <xdr:row>36</xdr:row>
      <xdr:rowOff>119064</xdr:rowOff>
    </xdr:from>
    <xdr:to>
      <xdr:col>20</xdr:col>
      <xdr:colOff>0</xdr:colOff>
      <xdr:row>51</xdr:row>
      <xdr:rowOff>182096</xdr:rowOff>
    </xdr:to>
    <xdr:graphicFrame macro="">
      <xdr:nvGraphicFramePr>
        <xdr:cNvPr id="19" name="Chart 18">
          <a:extLst>
            <a:ext uri="{FF2B5EF4-FFF2-40B4-BE49-F238E27FC236}">
              <a16:creationId xmlns:a16="http://schemas.microsoft.com/office/drawing/2014/main" id="{E6933759-FDA7-412E-BF80-089523DD8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104670</xdr:colOff>
      <xdr:row>7</xdr:row>
      <xdr:rowOff>73269</xdr:rowOff>
    </xdr:from>
    <xdr:to>
      <xdr:col>27</xdr:col>
      <xdr:colOff>66147</xdr:colOff>
      <xdr:row>20</xdr:row>
      <xdr:rowOff>154080</xdr:rowOff>
    </xdr:to>
    <xdr:graphicFrame macro="">
      <xdr:nvGraphicFramePr>
        <xdr:cNvPr id="32" name="Chart 31">
          <a:extLst>
            <a:ext uri="{FF2B5EF4-FFF2-40B4-BE49-F238E27FC236}">
              <a16:creationId xmlns:a16="http://schemas.microsoft.com/office/drawing/2014/main" id="{6C72931A-0180-4CE3-BFFB-C3C770CC7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30300</xdr:colOff>
      <xdr:row>31</xdr:row>
      <xdr:rowOff>168088</xdr:rowOff>
    </xdr:from>
    <xdr:to>
      <xdr:col>27</xdr:col>
      <xdr:colOff>84044</xdr:colOff>
      <xdr:row>43</xdr:row>
      <xdr:rowOff>1</xdr:rowOff>
    </xdr:to>
    <xdr:graphicFrame macro="">
      <xdr:nvGraphicFramePr>
        <xdr:cNvPr id="33" name="Chart 32">
          <a:extLst>
            <a:ext uri="{FF2B5EF4-FFF2-40B4-BE49-F238E27FC236}">
              <a16:creationId xmlns:a16="http://schemas.microsoft.com/office/drawing/2014/main" id="{FBCA98CB-0F92-4AE8-9BBD-6E5F8DB05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42021</xdr:colOff>
      <xdr:row>43</xdr:row>
      <xdr:rowOff>28015</xdr:rowOff>
    </xdr:from>
    <xdr:to>
      <xdr:col>27</xdr:col>
      <xdr:colOff>112058</xdr:colOff>
      <xdr:row>51</xdr:row>
      <xdr:rowOff>182097</xdr:rowOff>
    </xdr:to>
    <xdr:sp macro="" textlink="">
      <xdr:nvSpPr>
        <xdr:cNvPr id="8" name="Rectangle: Rounded Corners 7">
          <a:extLst>
            <a:ext uri="{FF2B5EF4-FFF2-40B4-BE49-F238E27FC236}">
              <a16:creationId xmlns:a16="http://schemas.microsoft.com/office/drawing/2014/main" id="{29A8CD17-4A15-2314-50E8-8304264B498C}"/>
            </a:ext>
          </a:extLst>
        </xdr:cNvPr>
        <xdr:cNvSpPr/>
      </xdr:nvSpPr>
      <xdr:spPr>
        <a:xfrm>
          <a:off x="13783234" y="8460441"/>
          <a:ext cx="4874559" cy="1722906"/>
        </a:xfrm>
        <a:prstGeom prst="roundRect">
          <a:avLst>
            <a:gd name="adj" fmla="val 2765"/>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56030</xdr:colOff>
      <xdr:row>43</xdr:row>
      <xdr:rowOff>28015</xdr:rowOff>
    </xdr:from>
    <xdr:to>
      <xdr:col>27</xdr:col>
      <xdr:colOff>112059</xdr:colOff>
      <xdr:row>51</xdr:row>
      <xdr:rowOff>168088</xdr:rowOff>
    </xdr:to>
    <xdr:graphicFrame macro="">
      <xdr:nvGraphicFramePr>
        <xdr:cNvPr id="16" name="Chart 15">
          <a:extLst>
            <a:ext uri="{FF2B5EF4-FFF2-40B4-BE49-F238E27FC236}">
              <a16:creationId xmlns:a16="http://schemas.microsoft.com/office/drawing/2014/main" id="{52DC20C7-8F0D-4FDD-854B-E6A8DCD86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222663</xdr:colOff>
      <xdr:row>7</xdr:row>
      <xdr:rowOff>74220</xdr:rowOff>
    </xdr:from>
    <xdr:to>
      <xdr:col>14</xdr:col>
      <xdr:colOff>98771</xdr:colOff>
      <xdr:row>21</xdr:row>
      <xdr:rowOff>98960</xdr:rowOff>
    </xdr:to>
    <xdr:graphicFrame macro="">
      <xdr:nvGraphicFramePr>
        <xdr:cNvPr id="25" name="Chart 24">
          <a:extLst>
            <a:ext uri="{FF2B5EF4-FFF2-40B4-BE49-F238E27FC236}">
              <a16:creationId xmlns:a16="http://schemas.microsoft.com/office/drawing/2014/main" id="{C933840C-E753-4EA7-AD3E-6D523847A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58139</xdr:colOff>
      <xdr:row>7</xdr:row>
      <xdr:rowOff>162296</xdr:rowOff>
    </xdr:from>
    <xdr:to>
      <xdr:col>6</xdr:col>
      <xdr:colOff>1290204</xdr:colOff>
      <xdr:row>20</xdr:row>
      <xdr:rowOff>196438</xdr:rowOff>
    </xdr:to>
    <xdr:graphicFrame macro="">
      <xdr:nvGraphicFramePr>
        <xdr:cNvPr id="3" name="Chart 2">
          <a:extLst>
            <a:ext uri="{FF2B5EF4-FFF2-40B4-BE49-F238E27FC236}">
              <a16:creationId xmlns:a16="http://schemas.microsoft.com/office/drawing/2014/main" id="{A88E2D08-560B-0928-B5EA-9BF5F29EB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Y GLAMOUR" refreshedDate="45846.924064004626" createdVersion="8" refreshedVersion="8" minRefreshableVersion="3" recordCount="1386" xr:uid="{F22C1E6D-710A-495A-88A5-C6962C858C27}">
  <cacheSource type="worksheet">
    <worksheetSource ref="A1:P1048576" sheet="amazon"/>
  </cacheSource>
  <cacheFields count="16">
    <cacheField name="product_id" numFmtId="0">
      <sharedItems containsBlank="1"/>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acheField>
    <cacheField name="discounted_price" numFmtId="0">
      <sharedItems containsString="0" containsBlank="1" containsNumber="1" minValue="39" maxValue="77990"/>
    </cacheField>
    <cacheField name="actual_price" numFmtId="0">
      <sharedItems containsString="0" containsBlank="1" containsNumber="1" minValue="39" maxValue="139900"/>
    </cacheField>
    <cacheField name="discount_percentage" numFmtId="0">
      <sharedItems containsString="0" containsBlank="1" containsNumber="1" minValue="0" maxValue="0.94118823764752946"/>
    </cacheField>
    <cacheField name="rating" numFmtId="0">
      <sharedItems containsBlank="1" containsMixedTypes="1" containsNumber="1" minValue="2" maxValue="5" count="27">
        <n v="4.2"/>
        <n v="4"/>
        <n v="3.9"/>
        <n v="4.0999999999999996"/>
        <n v="4.3"/>
        <n v="4.4000000000000004"/>
        <n v="4.5"/>
        <n v="3.7"/>
        <n v="3.3"/>
        <n v="3.6"/>
        <n v="3.4"/>
        <n v="3.8"/>
        <n v="3.5"/>
        <n v="4.5999999999999996"/>
        <n v="3.2"/>
        <n v="5"/>
        <n v="4.7"/>
        <n v="3"/>
        <n v="2.8"/>
        <n v="3.1"/>
        <n v="4.8"/>
        <n v="2.2999999999999998"/>
        <s v="|"/>
        <n v="2"/>
        <n v="2.6"/>
        <n v="2.9"/>
        <m/>
      </sharedItems>
    </cacheField>
    <cacheField name="Rating Bin" numFmtId="0">
      <sharedItems containsBlank="1" count="8">
        <s v="4.0–4.5"/>
        <s v="3.5–4.0"/>
        <s v="4.5–5.0"/>
        <s v="3.0–3.5"/>
        <s v="2.5–3.0"/>
        <s v="2.0–2.5"/>
        <s v="0"/>
        <m/>
      </sharedItems>
    </cacheField>
    <cacheField name="rating_count" numFmtId="0">
      <sharedItems containsString="0" containsBlank="1" containsNumber="1" containsInteger="1" minValue="0" maxValue="426973"/>
    </cacheField>
    <cacheField name="Clean Rating_Count" numFmtId="0">
      <sharedItems containsString="0" containsBlank="1" containsNumber="1" containsInteger="1" minValue="0" maxValue="426973"/>
    </cacheField>
    <cacheField name="Potential Revenue" numFmtId="0">
      <sharedItems containsString="0" containsBlank="1" containsNumber="1" minValue="0" maxValue="3451882164"/>
    </cacheField>
    <cacheField name="Price Bucket" numFmtId="0">
      <sharedItems containsBlank="1"/>
    </cacheField>
    <cacheField name="Discount Bin" numFmtId="0">
      <sharedItems containsBlank="1" count="11">
        <s v="60-70%"/>
        <s v="40-50%"/>
        <s v="80-90%"/>
        <s v="50-60%"/>
        <s v="20-30%"/>
        <s v="30-40%"/>
        <s v="10-20%"/>
        <s v="70-80%"/>
        <s v="0-10%"/>
        <s v="90-100%"/>
        <m/>
      </sharedItems>
    </cacheField>
    <cacheField name="Reviews&lt;1000" numFmtId="0">
      <sharedItems containsBlank="1"/>
    </cacheField>
    <cacheField name="Rating+Rating Count" numFmtId="0">
      <sharedItems containsBlank="1" containsMixedTypes="1" containsNumber="1" minValue="3" maxValue="426977.4"/>
    </cacheField>
    <cacheField name="COUNT HELP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Y GLAMOUR" refreshedDate="45859.525118055557" createdVersion="8" refreshedVersion="8" minRefreshableVersion="3" recordCount="1386" xr:uid="{A06A4651-6756-4F35-AC3C-5C5F469A6F4D}">
  <cacheSource type="worksheet">
    <worksheetSource ref="A1:O1048576" sheet="amazon"/>
  </cacheSource>
  <cacheFields count="15">
    <cacheField name="product_id" numFmtId="0">
      <sharedItems containsBlank="1"/>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10">
        <s v="Computers&amp;Accessories"/>
        <s v="Electronics"/>
        <s v="MusicalInstruments"/>
        <s v="OfficeProducts"/>
        <s v="Home&amp;Kitchen"/>
        <s v="HomeImprovement"/>
        <s v="Toys&amp;Games"/>
        <s v="Car&amp;Motorbike"/>
        <s v="Health&amp;PersonalCare"/>
        <m/>
      </sharedItems>
    </cacheField>
    <cacheField name="discounted_price" numFmtId="0">
      <sharedItems containsString="0" containsBlank="1" containsNumber="1" minValue="39" maxValue="77990"/>
    </cacheField>
    <cacheField name="actual_price" numFmtId="0">
      <sharedItems containsString="0" containsBlank="1" containsNumber="1" minValue="39" maxValue="139900"/>
    </cacheField>
    <cacheField name="discount_percentage" numFmtId="0">
      <sharedItems containsString="0" containsBlank="1" containsNumber="1" minValue="0" maxValue="0.94118823764752946" count="1135">
        <n v="0.63694267515923564"/>
        <n v="0.42979942693409739"/>
        <n v="0.8952080042127436"/>
        <n v="0.52932761087267521"/>
        <n v="0.61403508771929827"/>
        <n v="0.85099999999999998"/>
        <n v="0.64603206412825653"/>
        <n v="0.23411371237458195"/>
        <n v="0.50050050050050054"/>
        <n v="0.33444816053511706"/>
        <n v="0.54572271386430682"/>
        <n v="0.62578222778473092"/>
        <n v="0.68714285714285717"/>
        <n v="0.61067853170189101"/>
        <n v="0.60150375939849621"/>
        <n v="0.12531328320802004"/>
        <n v="0.44001760070402818"/>
        <n v="0.37593984962406013"/>
        <n v="0.60120240480961928"/>
        <n v="0.38653933606184632"/>
        <n v="0.46081156197887713"/>
        <n v="0.4408817635270541"/>
        <n v="0.41091703056768558"/>
        <n v="0.70351758793969854"/>
        <n v="0.42476238119059528"/>
        <n v="0.71530758226037194"/>
        <n v="0.25001250062503128"/>
        <n v="0.25062656641604009"/>
        <n v="0.51475737868934468"/>
        <n v="0.70070070070070067"/>
        <n v="0.73466666666666669"/>
        <n v="0.6412825651302605"/>
        <n v="0.64604185623293908"/>
        <n v="0"/>
        <n v="0.80080080080080085"/>
        <n v="0.85149851498514983"/>
        <n v="0.52684210526315789"/>
        <n v="0.28261483945303156"/>
        <n v="0.69928057553956835"/>
        <n v="0.428583673819252"/>
        <n v="0.37523452157598497"/>
        <n v="0.66666666666666663"/>
        <n v="0.58029801324503316"/>
        <n v="0.34947368421052633"/>
        <n v="0.60060060060060061"/>
        <n v="0.4962025316455696"/>
        <n v="0.45475216007276037"/>
        <n v="0.64200000000000002"/>
        <n v="0.61952380952380948"/>
        <n v="0.46157396722824834"/>
        <n v="0.53907815631262523"/>
        <n v="0.53609721229449603"/>
        <n v="0.27273966998499932"/>
        <n v="0.76784523015343564"/>
        <n v="0.55873925501432664"/>
        <n v="0.77596996245306638"/>
        <n v="0.31127348643006264"/>
        <n v="0.86086086086086089"/>
        <n v="0.61065088757396446"/>
        <n v="0.77928571428571425"/>
        <n v="0.62374821173104433"/>
        <n v="0.46637758505670446"/>
        <n v="0.46682227409136379"/>
        <n v="0.61179087875417126"/>
        <n v="0.41736227045075125"/>
        <n v="0.37210167678318101"/>
        <n v="0.76953907815631262"/>
        <n v="0.55137844611528819"/>
        <n v="0.64824136818328493"/>
        <n v="0.58116232464929862"/>
        <n v="0.64141035258814705"/>
        <n v="0.44176706827309237"/>
        <n v="0.61835294117647055"/>
        <n v="0.7498075442648191"/>
        <n v="0.25000625015625388"/>
        <n v="0.31693095877043181"/>
        <n v="0.41417769376181474"/>
        <n v="0.67533766883441726"/>
        <n v="0.66374999999999995"/>
        <n v="0.21875683615112973"/>
        <n v="0.57224606580829762"/>
        <n v="0.53671627226152718"/>
        <n v="0.16905444126074498"/>
        <n v="0.68836045056320405"/>
        <n v="0.65465465465465467"/>
        <n v="0.42127435492364401"/>
        <n v="0.52034689793195466"/>
        <n v="0.76717811874583053"/>
        <n v="0.53067993366500832"/>
        <n v="0.66740823136818683"/>
        <n v="0.26667555585186176"/>
        <n v="0.65065065065065064"/>
        <n v="0.65434949961508848"/>
        <n v="0.41539999999999999"/>
        <n v="0.87624999999999997"/>
        <n v="0.63049999999999995"/>
        <n v="0.72662662662662658"/>
        <n v="0.33347228011671531"/>
        <n v="0.80040020010004997"/>
        <n v="0.47368421052631576"/>
        <n v="0.35017508754377191"/>
        <n v="0.6526526526526526"/>
        <n v="0.85085085085085088"/>
        <n v="0.74638487208008897"/>
        <n v="0.20010005002501249"/>
        <n v="0.62515628907226806"/>
        <n v="0.46877929870616913"/>
        <n v="0.53345187819515449"/>
        <n v="0.26667259272428279"/>
        <n v="0.53"/>
        <n v="0.6151260504201681"/>
        <n v="0.64276527331189715"/>
        <n v="0.59250000000000003"/>
        <n v="0.3141183195198628"/>
        <n v="0.73133179368745194"/>
        <n v="0.40133779264214048"/>
        <n v="0.54066666666666663"/>
        <n v="0.38007601520304063"/>
        <n v="0.73254564983888293"/>
        <n v="0.58357649020425173"/>
        <n v="0.50071530758226035"/>
        <n v="0.43347782594198064"/>
        <n v="0.40400363967242947"/>
        <n v="0.44062733383121733"/>
        <n v="0.23078698361412417"/>
        <n v="0.60921843687374755"/>
        <n v="0.52428571428571424"/>
        <n v="0.44493882091212456"/>
        <n v="0.30550918196994992"/>
        <n v="0.47353361945636624"/>
        <n v="0.53861538461538461"/>
        <n v="0.69153776160145586"/>
        <n v="0.25885167464114833"/>
        <n v="0.61585835257890686"/>
        <n v="0.50062578222778475"/>
        <n v="0.25012506253126565"/>
        <n v="0.4065040650406504"/>
        <n v="0.57505003335557037"/>
        <n v="0.55617352614015569"/>
        <n v="0.31937500000000002"/>
        <n v="0.66066066066066065"/>
        <n v="0.70140280561122248"/>
        <n v="0.62656641604010022"/>
        <n v="0.29446407538280328"/>
        <n v="0.75062552126772308"/>
        <n v="0.69284064665127021"/>
        <n v="0.83041520760380194"/>
        <n v="0.45632883862548934"/>
        <n v="0.44017607042817125"/>
        <n v="0.31237757866222132"/>
        <n v="0.67467467467467468"/>
        <n v="0.70568561872909696"/>
        <n v="0.70909547738693479"/>
        <n v="0.60030015007503756"/>
        <n v="0.58917835671342689"/>
        <n v="0.15015015015015015"/>
        <n v="0.52526263131565787"/>
        <n v="0.58416666666666661"/>
        <n v="0.38350515463917528"/>
        <n v="0.65514103730664242"/>
        <n v="0.526592943654555"/>
        <n v="0.75687843921960984"/>
        <n v="0.4819090909090909"/>
        <n v="0.64532266133066529"/>
        <n v="0.32313117066290548"/>
        <n v="0.46577629382303842"/>
        <n v="0.74681238615664847"/>
        <n v="0.48192771084337349"/>
        <n v="0.30556404344565125"/>
        <n v="0.41200706297822248"/>
        <n v="0.54909819639278556"/>
        <n v="0.81760586862287432"/>
        <n v="0.62947067238912735"/>
        <n v="0.65808297567954221"/>
        <n v="0.22036727879799667"/>
        <n v="0.25041736227045075"/>
        <n v="0.62519537355423571"/>
        <n v="0.41569282136894825"/>
        <n v="0.74774774774774777"/>
        <n v="0.65943238731218701"/>
        <n v="0.35035035035035034"/>
        <n v="0.60767946577629384"/>
        <n v="0.62624999999999997"/>
        <n v="0.5880517951736316"/>
        <n v="0.28333805563426057"/>
        <n v="0.82682682682682684"/>
        <n v="0.65166666666666662"/>
        <n v="0.43020805369127518"/>
        <n v="0.50100200400801598"/>
        <n v="0.45672031317964334"/>
        <n v="0.57314629258517036"/>
        <n v="0.88037607521504302"/>
        <n v="0.5431675242995998"/>
        <n v="0.73277310924369743"/>
        <n v="0.54636363636363638"/>
        <n v="0.36000720014400289"/>
        <n v="0.41908786758232081"/>
        <n v="0.76628415300546449"/>
        <n v="0.59144676979071886"/>
        <n v="0.68210262828535673"/>
        <n v="0.49811320754716981"/>
        <n v="0.50125313283208017"/>
        <n v="0.82541270635317654"/>
        <n v="0.62531328320802004"/>
        <n v="0.88875000000000004"/>
        <n v="0.44824120603015077"/>
        <n v="0.871"/>
        <n v="0.44253037884203"/>
        <n v="0.56320400500625778"/>
        <n v="0.69616026711185308"/>
        <n v="0.75939849624060152"/>
        <n v="0.35305882352941176"/>
        <n v="0.420844327176781"/>
        <n v="0.60530265132566285"/>
        <n v="0.57285714285714284"/>
        <n v="0.70427661510464057"/>
        <n v="0.60480240120060025"/>
        <n v="0.23973589435774309"/>
        <n v="0.58615384615384614"/>
        <n v="0.35806451612903228"/>
        <n v="0.42510627656914229"/>
        <n v="0.27987597519503898"/>
        <n v="0.52634349176272432"/>
        <n v="0.60113092648977817"/>
        <n v="0.341931330472103"/>
        <n v="0.60200668896321075"/>
        <n v="0.5008347245409015"/>
        <n v="0.37153472420691624"/>
        <n v="0.37695522388059705"/>
        <n v="0.40005000625078135"/>
        <n v="0.56913827655310623"/>
        <n v="0.45717142857142856"/>
        <n v="0.75075075075075071"/>
        <n v="0.50003125195324705"/>
        <n v="0.59437499999999999"/>
        <n v="0.4841936774709884"/>
        <n v="0.59399999999999997"/>
        <n v="0.40007274049827241"/>
        <n v="0.70035017508754382"/>
        <n v="0.41177277985842858"/>
        <n v="0.58888888888888891"/>
        <n v="0.51591695501730106"/>
        <n v="0.71269487750556793"/>
        <n v="0.62062062062062062"/>
        <n v="0.6292585170340681"/>
        <n v="0.78178178178178181"/>
        <n v="0.44555555555555554"/>
        <n v="0.15114068441064638"/>
        <n v="0.45022511255627812"/>
        <n v="0.34616716027539518"/>
        <n v="0.63191153238546605"/>
        <n v="0.22885714285714287"/>
        <n v="0.78464106844741233"/>
        <n v="0.61061061061061062"/>
        <n v="0.59"/>
        <n v="0.38095238095238093"/>
        <n v="0.54351450483494501"/>
        <n v="0.51933064050778999"/>
        <n v="0.11428734696209945"/>
        <n v="0.51002000000000003"/>
        <n v="0.46156213139135338"/>
        <n v="0.60521042084168342"/>
        <n v="0.48019207683073228"/>
        <n v="0.2001053185887309"/>
        <n v="0.32857612251603596"/>
        <n v="0.91004550227511372"/>
        <n v="0.80018001800180016"/>
        <n v="0.74981226533166456"/>
        <n v="6.8212824010914053E-2"/>
        <n v="0.27780864540504502"/>
        <n v="0.43099999999999999"/>
        <n v="0.62032406481296254"/>
        <n v="0.18761726078799248"/>
        <n v="0.78555078683834045"/>
        <n v="0.40040040040040042"/>
        <n v="0.20835069589132427"/>
        <n v="0.76030412164865946"/>
        <n v="0.25002083506958911"/>
        <n v="0.46722222222222221"/>
        <n v="0.40016006402561022"/>
        <n v="0.47748976807639837"/>
        <n v="0.28251912889935255"/>
        <n v="0.60015003750937734"/>
        <n v="0.81260157519689957"/>
        <n v="0.28847263356282932"/>
        <n v="0.47285714285714286"/>
        <n v="0.27779321073392965"/>
        <n v="0.78007800780078007"/>
        <n v="0.32001280051202047"/>
        <n v="0.21429591885327873"/>
        <n v="0.22729339030820983"/>
        <n v="0.23532180256500765"/>
        <n v="0.71919191919191916"/>
        <n v="0.76475086769809986"/>
        <n v="0.50025004167361231"/>
        <n v="0.18422022211695352"/>
        <n v="0.48616833431430251"/>
        <n v="0.18751171948246764"/>
        <n v="0.66291432145090678"/>
        <n v="0.80008000800080004"/>
        <n v="0.26202953787517863"/>
        <n v="0.20000800032001281"/>
        <n v="0.36727486756915834"/>
        <n v="0.42918454935622319"/>
        <n v="0.49899749373433583"/>
        <n v="0.1714334695277008"/>
        <n v="0.71226533166458073"/>
        <n v="0.71267816954238561"/>
        <n v="0.64709806537691794"/>
        <n v="0.28206574696138265"/>
        <n v="0.30001500075003751"/>
        <n v="0.60006000600060005"/>
        <n v="0.80160320641282568"/>
        <n v="0.70043777360850534"/>
        <n v="0.90090090090090091"/>
        <n v="0.8426315789473684"/>
        <n v="0.26668444562970867"/>
        <n v="0.10256673248032001"/>
        <n v="0.66722222222222227"/>
        <n v="0.68457082675092151"/>
        <n v="0.28011204481792717"/>
        <n v="0.6246558197747184"/>
        <n v="0.22223045297973998"/>
        <n v="0.61633281972265019"/>
        <n v="0.42105263157894735"/>
        <n v="0.75537768884442225"/>
        <n v="0.76937500000000003"/>
        <n v="0.26191723415400736"/>
        <n v="0.20690368633401152"/>
        <n v="0.59798657718120807"/>
        <n v="0.80829756795422036"/>
        <n v="6.250781347668459E-2"/>
        <n v="0.22071806945261918"/>
        <n v="0.65539841324594683"/>
        <n v="0.68013602720544108"/>
        <n v="0.29979993331110372"/>
        <n v="0.5002501250625313"/>
        <n v="0.21888680425265791"/>
        <n v="0.18149158708503865"/>
        <n v="0.14171779141104293"/>
        <n v="0.6501083513918986"/>
        <n v="0.51788268955650929"/>
        <n v="0.78346391065177534"/>
        <n v="0.21395902810862316"/>
        <n v="0.22223868434698868"/>
        <n v="0.74874874874874875"/>
        <n v="0.18752344043005376"/>
        <n v="0.7000700070007001"/>
        <n v="0.81387591727818542"/>
        <n v="0.82054703135423612"/>
        <n v="0.33335802652048302"/>
        <n v="0.53887605850654352"/>
        <n v="0.1669449081803005"/>
        <n v="0.80961923847695394"/>
        <n v="0.43755469433679212"/>
        <n v="0.85141903171953259"/>
        <n v="0.12500781298831176"/>
        <n v="0.60012002400480091"/>
        <n v="0.76679446574429067"/>
        <n v="0.81892629663330296"/>
        <n v="0.74263233190271816"/>
        <n v="3.7039780724498109E-2"/>
        <n v="0.19048526120291442"/>
        <n v="0.28549481957842088"/>
        <n v="0.31580609505763463"/>
        <n v="0.5000833472245374"/>
        <n v="0.67067067067067065"/>
        <n v="0.43171428571428572"/>
        <n v="0.70014002800560116"/>
        <n v="0.76479585833627484"/>
        <n v="0.2857551078725532"/>
        <n v="0.58343057176196034"/>
        <n v="0.85008500850085011"/>
        <n v="0.58430717863105175"/>
        <n v="0.84168336673346689"/>
        <n v="5.0050050050050053E-2"/>
        <n v="0.68723404255319154"/>
        <n v="0.65532766383191599"/>
        <n v="0.73723012111637709"/>
        <n v="0.34618047542118624"/>
        <n v="0.45511377844461115"/>
        <n v="0.1000020000400008"/>
        <n v="0.13337779259753252"/>
        <n v="0.56931835667025699"/>
        <n v="0.53210702341137128"/>
        <n v="0.72958333333333336"/>
        <n v="0.79974937343358399"/>
        <n v="0.28307227778826194"/>
        <n v="0.27273553744052847"/>
        <n v="0.25006251562890724"/>
        <n v="0.85942971485742869"/>
        <n v="0.3334444537044754"/>
        <n v="0.74306944841383249"/>
        <n v="0.54301228922549305"/>
        <n v="0.87987987987987992"/>
        <n v="0.42863266180882981"/>
        <n v="0.38476337052712584"/>
        <n v="0.4170141784820684"/>
        <n v="0.20842084208420841"/>
        <n v="0.15532425940752603"/>
        <n v="0.74958263772954925"/>
        <n v="0.73652028904947198"/>
        <n v="0.60100166944908184"/>
        <n v="0.21054847878724076"/>
        <n v="0.73473473473473472"/>
        <n v="0.49345991279883733"/>
        <n v="0.55013753438359592"/>
        <n v="0.29169097424785401"/>
        <n v="0.50012503125781449"/>
        <n v="0.77782099005500305"/>
        <n v="0.56112224448897796"/>
        <n v="0.57183702644746248"/>
        <n v="0.16672224074691563"/>
        <n v="0.82164328657314634"/>
        <n v="0.75006250520876738"/>
        <n v="0.79052701801200798"/>
        <n v="0.72144288577154314"/>
        <n v="0.62866123731961709"/>
        <n v="0.63463463463463465"/>
        <n v="0.66614699331848548"/>
        <n v="0.77484355444305386"/>
        <n v="0.55538461538461537"/>
        <n v="0.33072625698324021"/>
        <n v="8.4388185654008435E-2"/>
        <n v="0.56555183946488297"/>
        <n v="0.64937343358395994"/>
        <n v="0.69423558897243109"/>
        <n v="0.68333333333333335"/>
        <n v="0.58551617873651773"/>
        <n v="0.69483046136742632"/>
        <n v="0.54"/>
        <n v="0.6"/>
        <n v="0.15555555555555556"/>
        <n v="0.21212121212121213"/>
        <n v="0.65193798449612406"/>
        <n v="0.69069767441860463"/>
        <n v="0.43995196156925542"/>
        <n v="0.18023604720944189"/>
        <n v="0.75037518759379684"/>
        <n v="0.33407572383073497"/>
        <n v="0.3003003003003003"/>
        <n v="0.74559010729223496"/>
        <n v="0.61555555555555552"/>
        <n v="0.62431077694235593"/>
        <n v="0.65648299690852885"/>
        <n v="0.69463087248322153"/>
        <n v="0.59899497487437181"/>
        <n v="0.7351837959489872"/>
        <n v="5.7818659658344283E-2"/>
        <n v="0.86956521739130432"/>
        <n v="0.64439999999999997"/>
        <n v="0.76015203040608126"/>
        <n v="0.56197074672825253"/>
        <n v="0.83342593621513505"/>
        <n v="0.17222222222222222"/>
        <n v="0.27322404371584702"/>
        <n v="0.15111111111111111"/>
        <n v="0.87087087087087089"/>
        <n v="0.667779632721202"/>
        <n v="0.77795065570126698"/>
        <n v="0.80017781729273174"/>
        <n v="5.0909090909090911E-2"/>
        <n v="0.43202668890742285"/>
        <n v="0.65644699140401142"/>
        <n v="0.50010002000400078"/>
        <n v="0.64012802560512105"/>
        <n v="0.28380634390651083"/>
        <n v="0.79959919839679361"/>
        <n v="0.17543859649122806"/>
        <n v="0.53511705685618727"/>
        <n v="0.52020808323329337"/>
        <n v="0.54371465854719447"/>
        <n v="0.1"/>
        <n v="0.56237491661107408"/>
        <n v="0.60392857142857148"/>
        <n v="0.43478260869565216"/>
        <n v="0.23514851485148514"/>
        <n v="0.55055055055055058"/>
        <n v="0.383011583011583"/>
        <n v="1.8749999999999999E-2"/>
        <n v="0.33370411568409342"/>
        <n v="0.20033388981636061"/>
        <n v="0.46555183946488293"/>
        <n v="0.56699999999999995"/>
        <n v="0.94118823764752946"/>
        <n v="3.8327526132404179E-2"/>
        <n v="6.2893081761006289E-2"/>
        <n v="0.37915831663326655"/>
        <n v="0.41216486594637858"/>
        <n v="0.75249999999999995"/>
        <n v="0.59998666622220742"/>
        <n v="0.6287510717347814"/>
        <n v="0.14603174603174604"/>
        <n v="0.46697798532354901"/>
        <n v="0.54189090909090909"/>
        <n v="0.42842842842842843"/>
        <n v="0.45045045045045046"/>
        <n v="0.35908440629470673"/>
        <n v="0.50016672224074687"/>
        <n v="0.40080160320641284"/>
        <n v="0.58642857142857141"/>
        <n v="0.24249772658381327"/>
        <n v="0.80013335555925991"/>
        <n v="0.20040080160320642"/>
        <n v="0.25600000000000001"/>
        <n v="0.14374999999999999"/>
        <n v="0.33344448149383127"/>
        <n v="0.73382254836557703"/>
        <n v="0.57514378594648663"/>
        <n v="0.29748743718592963"/>
        <n v="0.32371983519717479"/>
        <n v="0.83016603320664129"/>
        <n v="0.85021255313828459"/>
        <n v="0.71071071071071068"/>
        <n v="0.25031289111389238"/>
        <n v="0.52549999999999997"/>
        <n v="0.75007500750075007"/>
        <n v="0.11666666666666667"/>
        <n v="0.54172413793103447"/>
        <n v="0.42942942942942941"/>
        <n v="0.55027513756878443"/>
        <n v="0.3626511046269279"/>
        <n v="0.80053368912608402"/>
        <n v="0.2785515320334262"/>
        <n v="0.2"/>
        <n v="0.13636363636363635"/>
        <n v="0.55818181818181822"/>
        <n v="0.60024009603841533"/>
        <n v="0.65951359084406291"/>
        <n v="0.38626023657870789"/>
        <n v="0.501"/>
        <n v="0.48799999999999999"/>
        <n v="0.19536585365853659"/>
        <n v="0.30555555555555558"/>
        <n v="0.66470588235294115"/>
        <n v="0.85010626328291039"/>
        <n v="0.85303314571607258"/>
        <n v="0.72536268134067039"/>
        <n v="0.10101010101010101"/>
        <n v="0.56685561853951316"/>
        <n v="0.76976976976976974"/>
        <n v="0.76152304609218435"/>
        <n v="0.43874999999999997"/>
        <n v="0.51387696709585118"/>
        <n v="0.22083333333333333"/>
        <n v="0.51016949152542368"/>
        <n v="0.23823129251700681"/>
        <n v="0.23314065510597304"/>
        <n v="0.37546933667083854"/>
        <n v="0.76923076923076927"/>
        <n v="0.40026684456304201"/>
        <n v="0.31616595135908443"/>
        <n v="0.43815261044176707"/>
        <n v="0.63947895791583165"/>
        <n v="0.57457457457457461"/>
        <n v="0.59879518072289162"/>
        <n v="0.6216216216216216"/>
        <n v="0.41451612903225804"/>
        <n v="0.10666666666666667"/>
        <n v="0.30011115227862173"/>
        <n v="0.66711140760507004"/>
        <n v="0.2750343792974122"/>
        <n v="0.58499999999999996"/>
        <n v="0.22410184862225321"/>
        <n v="0.45636363636363636"/>
        <n v="0.5474820143884892"/>
        <n v="0.21244309559939301"/>
        <n v="0.38199931295087597"/>
        <n v="0.48571428571428571"/>
        <n v="0.75009376172021502"/>
        <n v="0.35415384615384615"/>
        <n v="0.41394335511982572"/>
        <n v="0.64924623115577884"/>
        <n v="0.42484969939879758"/>
        <n v="0.22444444444444445"/>
        <n v="0.20739404869251579"/>
        <n v="0.68712474983322214"/>
        <n v="0.38465526179367548"/>
        <n v="0.43362241494329551"/>
        <n v="0.17794486215538846"/>
        <n v="0.61516452074391992"/>
        <n v="0.2525"/>
        <n v="0.63375583722481654"/>
        <n v="0.05"/>
        <n v="0.35076252723311546"/>
        <n v="0.40160642570281124"/>
        <n v="0.7945694891032512"/>
        <n v="0.15238095238095239"/>
        <n v="0.54183381088825211"/>
        <n v="0.47833333333333333"/>
        <n v="0.50207612456747408"/>
        <n v="0.81680280046674447"/>
        <n v="0.88488488488488493"/>
        <n v="0.64929859719438876"/>
        <n v="0.57468085106382982"/>
        <n v="7.7074332557881917E-2"/>
        <n v="0.50055555555555553"/>
        <n v="0.69797979797979803"/>
        <n v="0.29708448606086402"/>
        <n v="0.65573770491803274"/>
        <n v="0.42688172043010753"/>
        <n v="0.52725250278086766"/>
        <n v="0.78031212484993995"/>
        <n v="0.21276595744680851"/>
        <n v="0.2334889926617745"/>
        <n v="0.76208621100261964"/>
        <n v="0.57274999999999998"/>
        <n v="0.66244374062343725"/>
        <n v="0.25020850708924103"/>
        <n v="0.63985594237695076"/>
        <n v="0.42"/>
        <n v="0.13043478260869565"/>
        <n v="0.5532904148783977"/>
        <n v="0.2429265504429837"/>
        <n v="0.17565698478561548"/>
        <n v="0.60004800384030721"/>
        <n v="0.2500416736122687"/>
        <n v="0.33867735470941884"/>
        <n v="0.74029611844737897"/>
        <n v="0.22826766729205752"/>
        <n v="0.15"/>
        <n v="9.7290322580645155E-2"/>
        <n v="0.47153322867608582"/>
        <n v="0.60020006668889625"/>
        <n v="0.5583982202447163"/>
        <n v="0.53087248322147651"/>
        <n v="0.16008004002001"/>
        <n v="0.76400000000000001"/>
        <n v="0.78196035642844153"/>
        <n v="0.74716477651767843"/>
        <n v="0.35612903225806453"/>
        <n v="0.67534375000000002"/>
        <n v="0.50076923076923074"/>
        <n v="0.40020010005002499"/>
        <n v="0.55527763881940972"/>
        <n v="0.35925420645748068"/>
        <n v="0.58365758754863817"/>
        <n v="0.25015626953369169"/>
        <n v="0.53351117039013007"/>
        <n v="0.46189376443418012"/>
        <n v="0.49924812030075189"/>
        <n v="0.75523202911737941"/>
        <n v="0.24222222222222223"/>
        <n v="0.37509377344336087"/>
        <n v="0.15788722341184869"/>
        <n v="0.47815938646215406"/>
        <n v="0.5919899874843555"/>
        <n v="0.34234234234234234"/>
        <n v="0.31088082901554404"/>
        <n v="0.17370892018779344"/>
        <n v="0.16616837136113297"/>
        <n v="0.33644548182727574"/>
        <n v="0.14009339559706471"/>
        <n v="0.51443269505573019"/>
        <n v="0.69346666666666668"/>
        <n v="0.28948130213952999"/>
        <n v="0.25125628140703515"/>
        <n v="0.7957927142124166"/>
        <n v="0.50226244343891402"/>
        <n v="0.78521939953810627"/>
        <n v="0.14428571428571429"/>
        <n v="0.48"/>
        <n v="0.46880733944954128"/>
        <n v="0.36166666666666669"/>
        <n v="0.55570991942206172"/>
        <n v="0.69949874686716795"/>
        <n v="0.26684456304202803"/>
        <n v="0.56587596456130318"/>
        <n v="0.75093867334167708"/>
        <n v="0.13257142857142856"/>
        <n v="0.45786885245901637"/>
        <n v="0.6546153846153846"/>
        <n v="0.64331665475339528"/>
        <n v="0.37807647353481383"/>
        <n v="0.65903614457831328"/>
        <n v="0.70170170170170165"/>
        <n v="0.47871485943775099"/>
        <n v="0.29262536873156342"/>
        <n v="0.40050000000000002"/>
        <n v="0.5445445445445446"/>
        <n v="0.90045022511255624"/>
        <n v="0.41282565130260523"/>
        <n v="0.59797979797979794"/>
        <n v="0.39839357429718875"/>
        <n v="9.6836668818592639E-2"/>
        <n v="0.48166089965397924"/>
        <n v="0.46789852803006576"/>
        <n v="0.2245353159851301"/>
        <n v="0.11272727272727273"/>
        <n v="0.5535714285714286"/>
        <n v="0.48399999999999999"/>
        <n v="0.4184168012924071"/>
        <n v="0.53218087006214732"/>
        <n v="0.45742904841402338"/>
        <n v="0.55874363327674026"/>
        <n v="0.58182509505703417"/>
        <n v="0.62885714285714289"/>
        <n v="0.23694267515923567"/>
        <n v="0.37725856697819315"/>
        <n v="0.45100000000000001"/>
        <n v="0.50049999999999994"/>
        <n v="0.80090045022511258"/>
        <n v="0.25138888888888888"/>
        <n v="0.56175548589341695"/>
        <n v="0.41069958847736626"/>
        <n v="0.5472955974842767"/>
        <n v="0.64864864864864868"/>
        <n v="7.5071633237822344E-2"/>
        <n v="0.44478764478764476"/>
        <n v="0.54769846564376246"/>
        <n v="0.47637540453074434"/>
        <n v="0.60619999999999996"/>
        <n v="0.12094395280235988"/>
        <n v="0.36653992395437263"/>
        <n v="0.20676512625059551"/>
        <n v="0.39017941454202076"/>
        <n v="0.49958275382475659"/>
        <n v="0.25838728663919952"/>
        <n v="0.3365810451727192"/>
        <n v="0.39620362381363244"/>
        <n v="0.54208333333333336"/>
        <n v="0.42340261739799845"/>
        <n v="0.4963302752293578"/>
        <n v="0.55049999999999999"/>
        <n v="0.14498381877022654"/>
        <n v="0.11428571428571428"/>
        <n v="0.58749181401440731"/>
        <n v="0.2395709177592372"/>
        <n v="0.59829059829059827"/>
        <n v="0.4602"/>
        <n v="0.39494949494949494"/>
        <n v="0.32583258325832581"/>
        <n v="0.40394230769230771"/>
        <n v="0.26947791164658635"/>
        <n v="0.36894736842105263"/>
        <n v="0.48387609213661636"/>
        <n v="0.3825779870512066"/>
        <n v="0.46733333333333332"/>
        <n v="0.48196891191709845"/>
        <n v="0.33909348441926346"/>
        <n v="0.43661971830985913"/>
        <n v="0.60511679644048944"/>
        <n v="0.33851784080512354"/>
        <n v="0.26322716504343247"/>
        <n v="0.28022417934347477"/>
        <n v="0.50019999999999998"/>
        <n v="0.50691875599397174"/>
        <n v="0.2016"/>
        <n v="0.35980392156862745"/>
        <n v="0.46729699666295882"/>
        <n v="0.14032946918852959"/>
        <n v="0.16240266963292546"/>
        <n v="0.70558798999165973"/>
        <n v="0.24113842173350583"/>
        <n v="0.23142857142857143"/>
        <n v="0.34869565217391302"/>
        <n v="0.26454849498327759"/>
        <n v="0.13876600698486613"/>
        <n v="0.11055276381909548"/>
        <n v="0.54021608643457386"/>
        <n v="0.51102204408817631"/>
        <n v="0.18375"/>
        <n v="0.57409879839786382"/>
        <n v="0.15549295774647887"/>
        <n v="0.70669168230143842"/>
        <n v="0.38774373259052924"/>
        <n v="0.40058753672104508"/>
        <n v="0.32953020134228189"/>
        <n v="0.4148296593186373"/>
        <n v="0.46488294314381273"/>
        <n v="0.61935483870967745"/>
        <n v="0.36007201440288056"/>
        <n v="0.44862068965517243"/>
        <n v="0.20008003201280511"/>
        <n v="0.4823529411764706"/>
        <n v="0.28619047619047622"/>
        <n v="0.26060606060606062"/>
        <n v="0.33355570380253502"/>
        <n v="9.9649824912456234E-2"/>
        <n v="0.54654654654654655"/>
        <n v="0.58933333333333338"/>
        <n v="0.31077313054499367"/>
        <n v="0.28014007003501751"/>
        <n v="0.20005715918833952"/>
        <n v="0.62378378378378374"/>
        <n v="0.47734204793028323"/>
        <n v="0.38276553106212424"/>
        <n v="0.4093181818181818"/>
        <n v="0.52100000000000002"/>
        <n v="0.1806020066889632"/>
        <n v="0.31233140655105973"/>
        <n v="0.48029739776951674"/>
        <n v="0.47775000000000001"/>
        <n v="0.41525000000000001"/>
        <n v="0.50969355847404629"/>
        <n v="0.45004500450045004"/>
        <n v="0.54824120603015081"/>
        <n v="0.46914893617021275"/>
        <n v="0.42574468085106382"/>
        <n v="0.51717239079693234"/>
        <n v="0.51084674597620716"/>
        <n v="0.31609632446134345"/>
        <n v="0.46674445740956827"/>
        <n v="0.38512820512820511"/>
        <n v="0.4948195784208646"/>
        <n v="0.4876923076923077"/>
        <n v="0.40004000400040002"/>
        <n v="0.23301792445572736"/>
        <n v="1.4306151645207439E-3"/>
        <n v="0.31065830721003135"/>
        <n v="0.59949937421777222"/>
        <n v="0.4028056112224449"/>
        <n v="0.20013342228152101"/>
        <n v="0.47406015037593985"/>
        <n v="0.78599499821364771"/>
        <n v="0.75959933222036724"/>
        <n v="0.10578947368421053"/>
        <n v="0.4903529411764706"/>
        <n v="0.55436241610738257"/>
        <n v="0.25714285714285712"/>
        <n v="0.23541176470588235"/>
        <n v="0.4061624649859944"/>
        <n v="0.35961538461538461"/>
        <n v="0.49246153846153845"/>
        <n v="0.7407407407407407"/>
        <n v="0.5831943553559974"/>
        <n v="0.28607172643869894"/>
        <n v="0.36789297658862874"/>
        <n v="0.38314176245210729"/>
        <n v="0.63510392609699773"/>
        <n v="0.58136125654450266"/>
        <n v="0.35040650406504065"/>
        <n v="0.29060124127230413"/>
        <n v="0.15007503751875939"/>
        <n v="0.11742243436754177"/>
        <n v="0.36953341740226986"/>
        <n v="0.42760416666666667"/>
        <n v="0.48756250000000001"/>
        <n v="0.77307867212369263"/>
        <n v="0.53336889125941733"/>
        <n v="0.11339633129516398"/>
        <n v="0.46205128205128204"/>
        <n v="0.60534223706176959"/>
        <n v="0.26644435181325554"/>
        <n v="0.49016338779593199"/>
        <n v="0.29053254437869824"/>
        <n v="0.4122905027932961"/>
        <n v="0.2774874930516954"/>
        <n v="0.56285178236397748"/>
        <n v="0.39417249417249417"/>
        <n v="0.46470588235294119"/>
        <n v="0.203125"/>
        <n v="0.49894459102902372"/>
        <n v="0.43004385964912278"/>
        <n v="0.65742857142857147"/>
        <n v="0.61576923076923074"/>
        <n v="0.39424242424242423"/>
        <n v="0.69957081545064381"/>
        <n v="0.38456640774226408"/>
        <n v="0.40587867417135709"/>
        <n v="0.27973986993496747"/>
        <n v="4.1650294695481337E-2"/>
        <n v="0.13296275708727071"/>
        <n v="0.47290909090909089"/>
        <n v="0.19349794238683127"/>
        <n v="0.33953953953953953"/>
        <n v="0.55370246831220815"/>
        <n v="0.21529443112176924"/>
        <n v="0.48894444444444446"/>
        <n v="0.68061874431301184"/>
        <n v="0.27081081081081082"/>
        <n v="0.37633763376337631"/>
        <n v="0.31364205256570715"/>
        <n v="0.51901267511674454"/>
        <n v="0.11896813353566009"/>
        <n v="0.38552875695732841"/>
        <n v="0.38908296943231441"/>
        <n v="0.32913843175217811"/>
        <n v="7.0697674418604653E-2"/>
        <n v="0.54579225603657666"/>
        <n v="0.58023209283713484"/>
        <n v="0.50631001371742113"/>
        <n v="0.1718723037100949"/>
        <n v="0.5"/>
        <n v="0.4148148148148148"/>
        <n v="6.25E-2"/>
        <n v="0.17441601779755284"/>
        <n v="0.73357785928642882"/>
        <n v="0.60956618464961065"/>
        <n v="0.5410821643286573"/>
        <n v="0.16170212765957448"/>
        <n v="0.52182608695652177"/>
        <n v="0.36647887323943662"/>
        <n v="0.1761174116077385"/>
        <n v="0.55018339446482156"/>
        <n v="0.40869565217391307"/>
        <n v="0.1600640256102441"/>
        <n v="0.13974683544303798"/>
        <n v="0.37080635668040024"/>
        <n v="0.45931863727454908"/>
        <n v="0.57171428571428573"/>
        <n v="0.54521739130434788"/>
        <n v="0.62515784361340454"/>
        <n v="0.24201680672268908"/>
        <n v="0.26020408163265307"/>
        <n v="0.80003200128005125"/>
        <n v="0.50458333333333338"/>
        <n v="0.38333333333333336"/>
        <n v="0.43777360850531583"/>
        <n v="0.6672224074691564"/>
        <n v="0.22148205928237133"/>
        <n v="0.44773869346733669"/>
        <n v="0.250126582278481"/>
        <n v="0.52452452452452447"/>
        <n v="0.75086039203950317"/>
        <n v="0.43665995975855132"/>
        <n v="0.48459672528805336"/>
        <n v="2.6666666666666668E-2"/>
        <n v="0.20841683366733466"/>
        <n v="0.48417266187050362"/>
        <n v="0.53422370617696158"/>
        <n v="3.134328358208955E-2"/>
        <n v="0.51629072681704258"/>
        <n v="0.47935871743486974"/>
        <n v="0.27758112094395282"/>
        <n v="0.42880952380952381"/>
        <n v="0.49143492769744163"/>
        <n v="0.57057057057057059"/>
        <n v="0.49747899159663866"/>
        <n v="0.73011505752876438"/>
        <n v="0.44653465346534654"/>
        <n v="0.4"/>
        <n v="0.5805805805805806"/>
        <n v="0.32577981651376148"/>
        <n v="0.27615480649188512"/>
        <n v="0.45402124430955992"/>
        <n v="0.68301075268817202"/>
        <n v="0.34697959183673471"/>
        <n v="0.39950576606260296"/>
        <n v="0.62462462462462465"/>
        <n v="0.24562737642585553"/>
        <n v="0.61567164179104472"/>
        <n v="0.41107142857142859"/>
        <n v="0.52972336668628606"/>
        <n v="0.21134020618556701"/>
        <n v="0.33400000000000002"/>
        <n v="0.54671814671814667"/>
        <n v="0.47460310846285264"/>
        <n v="0.17764705882352941"/>
        <n v="0.36683333333333334"/>
        <n v="0.37254901960784315"/>
        <n v="0.51025512756378189"/>
        <n v="0.27938213566151782"/>
        <n v="8.5999999999999993E-2"/>
        <n v="0.29820788530465953"/>
        <n v="0.57753524329240569"/>
        <n v="0.14318706697459585"/>
        <n v="0.52665890570430729"/>
        <n v="0.37608000000000003"/>
        <n v="0.60209643605870022"/>
        <n v="0.42944785276073622"/>
        <n v="0.41363636363636364"/>
        <n v="0.42605539882021032"/>
        <n v="0.4852358127699864"/>
        <n v="0.43426766679826295"/>
        <n v="0.46333333333333332"/>
        <n v="0.53502334889926617"/>
        <n v="7.8982597054886208E-2"/>
        <n v="0.45011252813203301"/>
        <n v="0.42869057547956629"/>
        <n v="0.28954988154777572"/>
        <n v="0.63654551517172386"/>
        <n v="0.50751252086811349"/>
        <n v="0.76038019009504754"/>
        <n v="0.39183336770468136"/>
        <n v="0.34313725490196079"/>
        <n v="0.28655462184873948"/>
        <n v="0.3775"/>
        <n v="0.69115191986644409"/>
        <n v="0.22122122122122123"/>
        <n v="0.60085836909871249"/>
        <n v="0.85657104736490997"/>
        <n v="0.31351351351351353"/>
        <n v="0.71014202840568119"/>
        <n v="0.53333333333333333"/>
        <n v="7.7435897435897433E-2"/>
        <n v="0.2781316348195329"/>
        <n v="0.45468323734464988"/>
        <n v="0.43543003851091144"/>
        <n v="0.3293903548680619"/>
        <n v="4.4024458032240137E-2"/>
        <n v="0.30581613508442779"/>
        <n v="0.62031015507753873"/>
        <n v="0.16567677399187247"/>
        <n v="0.2853846153846154"/>
        <n v="0.57286432160804024"/>
        <n v="0.24575617283950618"/>
        <n v="0.45193562418442801"/>
        <n v="0.26733333333333331"/>
        <n v="0.25559845559845562"/>
        <n v="0.48420384187966342"/>
        <n v="0.33203342618384402"/>
        <n v="0.54357366771159876"/>
        <n v="0.302146280475099"/>
        <n v="0.45560617846427381"/>
        <n v="0.36861506055818855"/>
        <n v="0.43266080358682529"/>
        <n v="0.5033333333333333"/>
        <n v="0.23749999999999999"/>
        <n v="2.570694087403599E-2"/>
        <n v="0.33335887807494829"/>
        <n v="0.49297049508251373"/>
        <n v="0.27291666666666664"/>
        <n v="0.39943342776203966"/>
        <n v="0.51188986232790989"/>
        <n v="0.34909819639278555"/>
        <n v="0.59111111111111114"/>
        <n v="0.5545545545545546"/>
        <n v="0.58639053254437867"/>
        <n v="0.58843187660668383"/>
        <n v="0.11153846153846154"/>
        <n v="0.38397328881469117"/>
        <n v="0.58512820512820518"/>
        <n v="0.59899665551839465"/>
        <n v="0.241917502787068"/>
        <n v="0.30781069642170067"/>
        <n v="0.36667888929630987"/>
        <n v="0.15296610169491526"/>
        <n v="0.47812092214006091"/>
        <n v="0.45627615062761506"/>
        <n v="0.50041666666666662"/>
        <n v="0.12048192771084337"/>
        <n v="0.33361134278565469"/>
        <n v="0.43640330939176286"/>
        <n v="0.38244656662119147"/>
        <n v="0.39913939393939396"/>
        <n v="0.50249999999999995"/>
        <n v="0.18055555555555555"/>
        <n v="0.27783251231527095"/>
        <n v="0.16578581363004172"/>
        <n v="0.49399999999999999"/>
        <n v="0.39494470774091628"/>
        <n v="0.42803504380475593"/>
        <n v="0.42606516290726815"/>
        <n v="0.31832651205093226"/>
        <n v="0.57357357357357353"/>
        <n v="0.29483282674772038"/>
        <n v="0.49548095545513232"/>
        <n v="0.30104809619238476"/>
        <n v="0.58721183123096998"/>
        <n v="0.58759521218715993"/>
        <n v="0.25123152709359609"/>
        <n v="0.27954545454545454"/>
        <n v="0.25978835978835979"/>
        <n v="0.22411924119241192"/>
        <m/>
        <n v="0.64" u="1"/>
        <n v="0.43" u="1"/>
        <n v="0.9" u="1"/>
        <n v="0.61" u="1"/>
        <n v="0.85" u="1"/>
        <n v="0.65" u="1"/>
        <n v="0.23" u="1"/>
        <n v="0.33" u="1"/>
        <n v="0.55000000000000004" u="1"/>
        <n v="0.63" u="1"/>
        <n v="0.69" u="1"/>
        <n v="0.13" u="1"/>
        <n v="0.44" u="1"/>
        <n v="0.38" u="1"/>
        <n v="0.39" u="1"/>
        <n v="0.46" u="1"/>
        <n v="0.41" u="1"/>
        <n v="0.7" u="1"/>
        <n v="0.72" u="1"/>
        <n v="0.25" u="1"/>
        <n v="0.51" u="1"/>
        <n v="0.73" u="1"/>
        <n v="0.8" u="1"/>
        <n v="0.28000000000000003" u="1"/>
        <n v="0.67" u="1"/>
        <n v="0.57999999999999996" u="1"/>
        <n v="0.35" u="1"/>
        <n v="0.45" u="1"/>
        <n v="0.62" u="1"/>
        <n v="0.27" u="1"/>
        <n v="0.77" u="1"/>
        <n v="0.56000000000000005" u="1"/>
        <n v="0.78" u="1"/>
        <n v="0.31" u="1"/>
        <n v="0.86" u="1"/>
        <n v="0.47" u="1"/>
        <n v="0.37" u="1"/>
        <n v="0.75" u="1"/>
        <n v="0.32" u="1"/>
        <n v="0.68" u="1"/>
        <n v="0.66" u="1"/>
        <n v="0.22" u="1"/>
        <n v="0.56999999999999995" u="1"/>
        <n v="0.17" u="1"/>
        <n v="0.52" u="1"/>
        <n v="0.88" u="1"/>
        <n v="0.26" u="1"/>
        <n v="0.28999999999999998" u="1"/>
        <n v="0.83" u="1"/>
        <n v="0.71" u="1"/>
        <n v="0.76" u="1"/>
        <n v="0.82" u="1"/>
        <n v="0.36" u="1"/>
        <n v="0.89" u="1"/>
        <n v="0.87" u="1"/>
        <n v="0.24" u="1"/>
        <n v="0.34" u="1"/>
        <n v="0.11" u="1"/>
        <n v="0.91" u="1"/>
        <n v="7.0000000000000007E-2" u="1"/>
        <n v="0.19" u="1"/>
        <n v="0.79" u="1"/>
        <n v="0.21" u="1"/>
        <n v="0.81" u="1"/>
        <n v="0.18" u="1"/>
        <n v="0.49" u="1"/>
        <n v="0.3" u="1"/>
        <n v="0.84" u="1"/>
        <n v="0.06" u="1"/>
        <n v="0.14000000000000001" u="1"/>
        <n v="0.74" u="1"/>
        <n v="0.04" u="1"/>
        <n v="0.16" u="1"/>
        <n v="0.08" u="1"/>
        <n v="0.02" u="1"/>
        <n v="0.94" u="1"/>
        <n v="0.12" u="1"/>
        <n v="0.03" u="1"/>
        <n v="0.09" u="1"/>
      </sharedItems>
    </cacheField>
    <cacheField name="rating" numFmtId="0">
      <sharedItems containsBlank="1" containsMixedTypes="1" containsNumber="1" minValue="2" maxValue="5" count="27">
        <n v="4.2"/>
        <n v="4"/>
        <n v="3.9"/>
        <n v="4.0999999999999996"/>
        <n v="4.3"/>
        <n v="4.4000000000000004"/>
        <n v="4.5"/>
        <n v="3.7"/>
        <n v="3.3"/>
        <n v="3.6"/>
        <n v="3.4"/>
        <n v="3.8"/>
        <n v="3.5"/>
        <n v="4.5999999999999996"/>
        <n v="3.2"/>
        <n v="5"/>
        <n v="4.7"/>
        <n v="3"/>
        <n v="2.8"/>
        <n v="3.1"/>
        <n v="4.8"/>
        <n v="2.2999999999999998"/>
        <s v="|"/>
        <n v="2"/>
        <n v="2.6"/>
        <n v="2.9"/>
        <m/>
      </sharedItems>
    </cacheField>
    <cacheField name="Rating Bin" numFmtId="0">
      <sharedItems containsBlank="1"/>
    </cacheField>
    <cacheField name="rating_count" numFmtId="0">
      <sharedItems containsString="0" containsBlank="1" containsNumber="1" containsInteger="1" minValue="0" maxValue="426973" count="1145">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m/>
      </sharedItems>
    </cacheField>
    <cacheField name="Clean Rating_Count" numFmtId="0">
      <sharedItems containsString="0" containsBlank="1" containsNumber="1" containsInteger="1" minValue="0" maxValue="426973"/>
    </cacheField>
    <cacheField name="Potential Revenue" numFmtId="0">
      <sharedItems containsString="0" containsBlank="1" containsNumber="1" minValue="0" maxValue="3451882164"/>
    </cacheField>
    <cacheField name="Price Bucket" numFmtId="0">
      <sharedItems containsBlank="1" count="4">
        <s v="&gt;₹500"/>
        <s v="₹200-₹500"/>
        <s v="&lt;₹200"/>
        <m/>
      </sharedItems>
    </cacheField>
    <cacheField name="Discount Bin" numFmtId="0">
      <sharedItems containsBlank="1"/>
    </cacheField>
    <cacheField name="Reviews&lt;1000" numFmtId="0">
      <sharedItems containsBlank="1" count="3">
        <s v="&gt; 1000"/>
        <s v="&lt;1000"/>
        <m/>
      </sharedItems>
    </cacheField>
    <cacheField name="Combined Score" numFmtId="0">
      <sharedItems containsBlank="1" containsMixedTypes="1" containsNumber="1" minValue="3" maxValue="426977.4"/>
    </cacheField>
  </cacheFields>
  <extLst>
    <ext xmlns:x14="http://schemas.microsoft.com/office/spreadsheetml/2009/9/main" uri="{725AE2AE-9491-48be-B2B4-4EB974FC3084}">
      <x14:pivotCacheDefinition pivotCacheId="1392983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6">
  <r>
    <s v="B07JW9H4J1"/>
    <x v="0"/>
    <s v="Computers&amp;Accessories"/>
    <n v="399"/>
    <n v="1099"/>
    <n v="0.63694267515923564"/>
    <x v="0"/>
    <x v="0"/>
    <n v="24269"/>
    <n v="24269"/>
    <n v="26671631"/>
    <s v="&gt;₹500"/>
    <x v="0"/>
    <s v="&gt; 1000"/>
    <n v="24273.200000000001"/>
    <n v="1"/>
  </r>
  <r>
    <s v="B098NS6PVG"/>
    <x v="1"/>
    <s v="Computers&amp;Accessories"/>
    <n v="199"/>
    <n v="349"/>
    <n v="0.42979942693409739"/>
    <x v="1"/>
    <x v="0"/>
    <n v="43994"/>
    <n v="43994"/>
    <n v="15353906"/>
    <s v="₹200-₹500"/>
    <x v="1"/>
    <s v="&gt; 1000"/>
    <n v="43998"/>
    <n v="1"/>
  </r>
  <r>
    <s v="B096MSW6CT"/>
    <x v="2"/>
    <s v="Computers&amp;Accessories"/>
    <n v="199"/>
    <n v="1899"/>
    <n v="0.8952080042127436"/>
    <x v="2"/>
    <x v="1"/>
    <n v="7928"/>
    <n v="7928"/>
    <n v="15055272"/>
    <s v="&gt;₹500"/>
    <x v="2"/>
    <s v="&gt; 1000"/>
    <n v="7931.9"/>
    <n v="1"/>
  </r>
  <r>
    <s v="B08HDJ86NZ"/>
    <x v="3"/>
    <s v="Computers&amp;Accessories"/>
    <n v="329"/>
    <n v="699"/>
    <n v="0.52932761087267521"/>
    <x v="0"/>
    <x v="0"/>
    <n v="94363"/>
    <n v="94363"/>
    <n v="65959737"/>
    <s v="&gt;₹500"/>
    <x v="3"/>
    <s v="&gt; 1000"/>
    <n v="94367.2"/>
    <n v="1"/>
  </r>
  <r>
    <s v="B08CF3B7N1"/>
    <x v="4"/>
    <s v="Computers&amp;Accessories"/>
    <n v="154"/>
    <n v="399"/>
    <n v="0.61403508771929827"/>
    <x v="0"/>
    <x v="0"/>
    <n v="16905"/>
    <n v="16905"/>
    <n v="6745095"/>
    <s v="₹200-₹500"/>
    <x v="0"/>
    <s v="&gt; 1000"/>
    <n v="16909.2"/>
    <n v="1"/>
  </r>
  <r>
    <s v="B08Y1TFSP6"/>
    <x v="5"/>
    <s v="Computers&amp;Accessories"/>
    <n v="149"/>
    <n v="1000"/>
    <n v="0.85099999999999998"/>
    <x v="2"/>
    <x v="1"/>
    <n v="24871"/>
    <n v="24871"/>
    <n v="24871000"/>
    <s v="&gt;₹500"/>
    <x v="2"/>
    <s v="&gt; 1000"/>
    <n v="24874.9"/>
    <n v="1"/>
  </r>
  <r>
    <s v="B08WRWPM22"/>
    <x v="6"/>
    <s v="Computers&amp;Accessories"/>
    <n v="176.63"/>
    <n v="499"/>
    <n v="0.64603206412825653"/>
    <x v="3"/>
    <x v="0"/>
    <n v="15188"/>
    <n v="15188"/>
    <n v="7578812"/>
    <s v="₹200-₹500"/>
    <x v="0"/>
    <s v="&gt; 1000"/>
    <n v="15192.1"/>
    <n v="1"/>
  </r>
  <r>
    <s v="B08DDRGWTJ"/>
    <x v="7"/>
    <s v="Computers&amp;Accessories"/>
    <n v="229"/>
    <n v="299"/>
    <n v="0.23411371237458195"/>
    <x v="4"/>
    <x v="0"/>
    <n v="30411"/>
    <n v="30411"/>
    <n v="9092889"/>
    <s v="₹200-₹500"/>
    <x v="4"/>
    <s v="&gt; 1000"/>
    <n v="30415.3"/>
    <n v="1"/>
  </r>
  <r>
    <s v="B008IFXQFU"/>
    <x v="8"/>
    <s v="Computers&amp;Accessories"/>
    <n v="499"/>
    <n v="999"/>
    <n v="0.50050050050050054"/>
    <x v="0"/>
    <x v="0"/>
    <n v="179691"/>
    <n v="179691"/>
    <n v="179511309"/>
    <s v="&gt;₹500"/>
    <x v="3"/>
    <s v="&gt; 1000"/>
    <n v="179695.2"/>
    <n v="1"/>
  </r>
  <r>
    <s v="B082LZGK39"/>
    <x v="9"/>
    <s v="Computers&amp;Accessories"/>
    <n v="199"/>
    <n v="299"/>
    <n v="0.33444816053511706"/>
    <x v="1"/>
    <x v="0"/>
    <n v="43994"/>
    <n v="43994"/>
    <n v="13154206"/>
    <s v="₹200-₹500"/>
    <x v="5"/>
    <s v="&gt; 1000"/>
    <n v="43998"/>
    <n v="1"/>
  </r>
  <r>
    <s v="B08CF3D7QR"/>
    <x v="10"/>
    <s v="Computers&amp;Accessories"/>
    <n v="154"/>
    <n v="339"/>
    <n v="0.54572271386430682"/>
    <x v="4"/>
    <x v="0"/>
    <n v="13391"/>
    <n v="13391"/>
    <n v="4539549"/>
    <s v="₹200-₹500"/>
    <x v="3"/>
    <s v="&gt; 1000"/>
    <n v="13395.3"/>
    <n v="1"/>
  </r>
  <r>
    <s v="B0789LZTCJ"/>
    <x v="11"/>
    <s v="Computers&amp;Accessories"/>
    <n v="299"/>
    <n v="799"/>
    <n v="0.62578222778473092"/>
    <x v="0"/>
    <x v="0"/>
    <n v="94363"/>
    <n v="94363"/>
    <n v="75396037"/>
    <s v="&gt;₹500"/>
    <x v="0"/>
    <s v="&gt; 1000"/>
    <n v="94367.2"/>
    <n v="1"/>
  </r>
  <r>
    <s v="B07KSMBL2H"/>
    <x v="12"/>
    <s v="Electronics"/>
    <n v="219"/>
    <n v="700"/>
    <n v="0.68714285714285717"/>
    <x v="5"/>
    <x v="0"/>
    <n v="426973"/>
    <n v="426973"/>
    <n v="298881100"/>
    <s v="&gt;₹500"/>
    <x v="0"/>
    <s v="&gt; 1000"/>
    <n v="426977.4"/>
    <n v="1"/>
  </r>
  <r>
    <s v="B085DTN6R2"/>
    <x v="13"/>
    <s v="Computers&amp;Accessories"/>
    <n v="350"/>
    <n v="899"/>
    <n v="0.61067853170189101"/>
    <x v="0"/>
    <x v="0"/>
    <n v="2262"/>
    <n v="2262"/>
    <n v="2033538"/>
    <s v="&gt;₹500"/>
    <x v="0"/>
    <s v="&gt; 1000"/>
    <n v="2266.1999999999998"/>
    <n v="1"/>
  </r>
  <r>
    <s v="B09KLVMZ3B"/>
    <x v="14"/>
    <s v="Computers&amp;Accessories"/>
    <n v="159"/>
    <n v="399"/>
    <n v="0.60150375939849621"/>
    <x v="3"/>
    <x v="0"/>
    <n v="4768"/>
    <n v="4768"/>
    <n v="1902432"/>
    <s v="₹200-₹500"/>
    <x v="0"/>
    <s v="&gt; 1000"/>
    <n v="4772.1000000000004"/>
    <n v="1"/>
  </r>
  <r>
    <s v="B083342NKJ"/>
    <x v="15"/>
    <s v="Computers&amp;Accessories"/>
    <n v="349"/>
    <n v="399"/>
    <n v="0.12531328320802004"/>
    <x v="5"/>
    <x v="0"/>
    <n v="18757"/>
    <n v="18757"/>
    <n v="7484043"/>
    <s v="₹200-₹500"/>
    <x v="6"/>
    <s v="&gt; 1000"/>
    <n v="18761.400000000001"/>
    <n v="1"/>
  </r>
  <r>
    <s v="B0B6F7LX4C"/>
    <x v="16"/>
    <s v="Electronics"/>
    <n v="13999"/>
    <n v="24999"/>
    <n v="0.44001760070402818"/>
    <x v="0"/>
    <x v="0"/>
    <n v="32840"/>
    <n v="32840"/>
    <n v="820967160"/>
    <s v="&gt;₹500"/>
    <x v="1"/>
    <s v="&gt; 1000"/>
    <n v="32844.199999999997"/>
    <n v="1"/>
  </r>
  <r>
    <s v="B082LSVT4B"/>
    <x v="17"/>
    <s v="Computers&amp;Accessories"/>
    <n v="249"/>
    <n v="399"/>
    <n v="0.37593984962406013"/>
    <x v="1"/>
    <x v="0"/>
    <n v="43994"/>
    <n v="43994"/>
    <n v="17553606"/>
    <s v="₹200-₹500"/>
    <x v="5"/>
    <s v="&gt; 1000"/>
    <n v="43998"/>
    <n v="1"/>
  </r>
  <r>
    <s v="B08WRBG3XW"/>
    <x v="18"/>
    <s v="Computers&amp;Accessories"/>
    <n v="199"/>
    <n v="499"/>
    <n v="0.60120240480961928"/>
    <x v="3"/>
    <x v="0"/>
    <n v="13045"/>
    <n v="13045"/>
    <n v="6509455"/>
    <s v="₹200-₹500"/>
    <x v="0"/>
    <s v="&lt;1000"/>
    <n v="13049.1"/>
    <n v="1"/>
  </r>
  <r>
    <s v="B08DPLCM6T"/>
    <x v="19"/>
    <s v="Electronics"/>
    <n v="13490"/>
    <n v="21990"/>
    <n v="0.38653933606184632"/>
    <x v="4"/>
    <x v="0"/>
    <n v="11976"/>
    <n v="11976"/>
    <n v="263352240"/>
    <s v="&gt;₹500"/>
    <x v="5"/>
    <s v="&gt; 1000"/>
    <n v="11980.3"/>
    <n v="1"/>
  </r>
  <r>
    <s v="B09C6HXFC1"/>
    <x v="20"/>
    <s v="Computers&amp;Accessories"/>
    <n v="970"/>
    <n v="1799"/>
    <n v="0.46081156197887713"/>
    <x v="6"/>
    <x v="2"/>
    <n v="815"/>
    <n v="815"/>
    <n v="1466185"/>
    <s v="&gt;₹500"/>
    <x v="1"/>
    <s v="&gt; 1000"/>
    <n v="819.5"/>
    <n v="1"/>
  </r>
  <r>
    <s v="B085194JFL"/>
    <x v="21"/>
    <s v="Electronics"/>
    <n v="279"/>
    <n v="499"/>
    <n v="0.4408817635270541"/>
    <x v="7"/>
    <x v="1"/>
    <n v="10962"/>
    <n v="10962"/>
    <n v="5470038"/>
    <s v="₹200-₹500"/>
    <x v="1"/>
    <s v="&gt; 1000"/>
    <n v="10965.7"/>
    <n v="1"/>
  </r>
  <r>
    <s v="B09F6S8BT6"/>
    <x v="22"/>
    <s v="Electronics"/>
    <n v="13490"/>
    <n v="22900"/>
    <n v="0.41091703056768558"/>
    <x v="4"/>
    <x v="0"/>
    <n v="16299"/>
    <n v="16299"/>
    <n v="373247100"/>
    <s v="&gt;₹500"/>
    <x v="1"/>
    <s v="&gt; 1000"/>
    <n v="16303.3"/>
    <n v="1"/>
  </r>
  <r>
    <s v="B09NHVCHS9"/>
    <x v="23"/>
    <s v="Computers&amp;Accessories"/>
    <n v="59"/>
    <n v="199"/>
    <n v="0.70351758793969854"/>
    <x v="1"/>
    <x v="0"/>
    <n v="9378"/>
    <n v="9378"/>
    <n v="1866222"/>
    <s v="&lt;₹200"/>
    <x v="7"/>
    <s v="&gt; 1000"/>
    <n v="9382"/>
    <n v="1"/>
  </r>
  <r>
    <s v="B0B1YVCJ2Y"/>
    <x v="24"/>
    <s v="Electronics"/>
    <n v="11499"/>
    <n v="19990"/>
    <n v="0.42476238119059528"/>
    <x v="4"/>
    <x v="0"/>
    <n v="4703"/>
    <n v="4703"/>
    <n v="94012970"/>
    <s v="&gt;₹500"/>
    <x v="1"/>
    <s v="&gt; 1000"/>
    <n v="4707.3"/>
    <n v="1"/>
  </r>
  <r>
    <s v="B01M4GGIVU"/>
    <x v="25"/>
    <s v="Electronics"/>
    <n v="199"/>
    <n v="699"/>
    <n v="0.71530758226037194"/>
    <x v="0"/>
    <x v="0"/>
    <n v="12153"/>
    <n v="12153"/>
    <n v="8494947"/>
    <s v="&gt;₹500"/>
    <x v="7"/>
    <s v="&gt; 1000"/>
    <n v="12157.2"/>
    <n v="1"/>
  </r>
  <r>
    <s v="B08B42LWKN"/>
    <x v="26"/>
    <s v="Electronics"/>
    <n v="14999"/>
    <n v="19999"/>
    <n v="0.25001250062503128"/>
    <x v="0"/>
    <x v="0"/>
    <n v="34899"/>
    <n v="34899"/>
    <n v="697945101"/>
    <s v="&gt;₹500"/>
    <x v="4"/>
    <s v="&lt;1000"/>
    <n v="34903.199999999997"/>
    <n v="1"/>
  </r>
  <r>
    <s v="B094JNXNPV"/>
    <x v="27"/>
    <s v="Computers&amp;Accessories"/>
    <n v="299"/>
    <n v="399"/>
    <n v="0.25062656641604009"/>
    <x v="1"/>
    <x v="0"/>
    <n v="2766"/>
    <n v="2766"/>
    <n v="1103634"/>
    <s v="₹200-₹500"/>
    <x v="4"/>
    <s v="&gt; 1000"/>
    <n v="2770"/>
    <n v="1"/>
  </r>
  <r>
    <s v="B09W5XR9RT"/>
    <x v="28"/>
    <s v="Computers&amp;Accessories"/>
    <n v="970"/>
    <n v="1999"/>
    <n v="0.51475737868934468"/>
    <x v="5"/>
    <x v="0"/>
    <n v="184"/>
    <n v="184"/>
    <n v="367816"/>
    <s v="&gt;₹500"/>
    <x v="3"/>
    <s v="&gt; 1000"/>
    <n v="188.4"/>
    <n v="1"/>
  </r>
  <r>
    <s v="B077Z65HSD"/>
    <x v="29"/>
    <s v="Computers&amp;Accessories"/>
    <n v="299"/>
    <n v="999"/>
    <n v="0.70070070070070067"/>
    <x v="4"/>
    <x v="0"/>
    <n v="20850"/>
    <n v="20850"/>
    <n v="20829150"/>
    <s v="&gt;₹500"/>
    <x v="7"/>
    <s v="&gt; 1000"/>
    <n v="20854.3"/>
    <n v="1"/>
  </r>
  <r>
    <s v="B00NH11PEY"/>
    <x v="30"/>
    <s v="Computers&amp;Accessories"/>
    <n v="199"/>
    <n v="750"/>
    <n v="0.73466666666666669"/>
    <x v="6"/>
    <x v="2"/>
    <n v="74976"/>
    <n v="74976"/>
    <n v="56232000"/>
    <s v="&gt;₹500"/>
    <x v="7"/>
    <s v="&lt;1000"/>
    <n v="74980.5"/>
    <n v="1"/>
  </r>
  <r>
    <s v="B09CMM3VGK"/>
    <x v="31"/>
    <s v="Computers&amp;Accessories"/>
    <n v="179"/>
    <n v="499"/>
    <n v="0.6412825651302605"/>
    <x v="1"/>
    <x v="0"/>
    <n v="1934"/>
    <n v="1934"/>
    <n v="965066"/>
    <s v="₹200-₹500"/>
    <x v="0"/>
    <s v="&lt;1000"/>
    <n v="1938"/>
    <n v="1"/>
  </r>
  <r>
    <s v="B08QSC1XY8"/>
    <x v="32"/>
    <s v="Computers&amp;Accessories"/>
    <n v="389"/>
    <n v="1099"/>
    <n v="0.64604185623293908"/>
    <x v="4"/>
    <x v="0"/>
    <n v="974"/>
    <n v="974"/>
    <n v="1070426"/>
    <s v="&gt;₹500"/>
    <x v="0"/>
    <s v="&gt; 1000"/>
    <n v="978.3"/>
    <n v="1"/>
  </r>
  <r>
    <s v="B008FWZGSG"/>
    <x v="33"/>
    <s v="Computers&amp;Accessories"/>
    <n v="599"/>
    <n v="599"/>
    <n v="0"/>
    <x v="4"/>
    <x v="0"/>
    <n v="355"/>
    <n v="355"/>
    <n v="212645"/>
    <s v="&gt;₹500"/>
    <x v="8"/>
    <s v="&gt; 1000"/>
    <n v="359.3"/>
    <n v="1"/>
  </r>
  <r>
    <s v="B0B4HJNPV4"/>
    <x v="34"/>
    <s v="Computers&amp;Accessories"/>
    <n v="199"/>
    <n v="999"/>
    <n v="0.80080080080080085"/>
    <x v="2"/>
    <x v="1"/>
    <n v="1075"/>
    <n v="1075"/>
    <n v="1073925"/>
    <s v="&gt;₹500"/>
    <x v="2"/>
    <s v="&gt; 1000"/>
    <n v="1078.9000000000001"/>
    <n v="1"/>
  </r>
  <r>
    <s v="B08Y1SJVV5"/>
    <x v="35"/>
    <s v="Computers&amp;Accessories"/>
    <n v="99"/>
    <n v="666.66"/>
    <n v="0.85149851498514983"/>
    <x v="2"/>
    <x v="1"/>
    <n v="24871"/>
    <n v="24871"/>
    <n v="16580500.859999999"/>
    <s v="&gt;₹500"/>
    <x v="2"/>
    <s v="&lt;1000"/>
    <n v="24874.9"/>
    <n v="1"/>
  </r>
  <r>
    <s v="B07XLCFSSN"/>
    <x v="36"/>
    <s v="Computers&amp;Accessories"/>
    <n v="899"/>
    <n v="1900"/>
    <n v="0.52684210526315789"/>
    <x v="5"/>
    <x v="0"/>
    <n v="13552"/>
    <n v="13552"/>
    <n v="25748800"/>
    <s v="&gt;₹500"/>
    <x v="3"/>
    <s v="&gt; 1000"/>
    <n v="13556.4"/>
    <n v="1"/>
  </r>
  <r>
    <s v="B09RZS1NQT"/>
    <x v="37"/>
    <s v="Computers&amp;Accessories"/>
    <n v="199"/>
    <n v="999"/>
    <n v="0.80080080080080085"/>
    <x v="1"/>
    <x v="0"/>
    <n v="576"/>
    <n v="576"/>
    <n v="575424"/>
    <s v="&gt;₹500"/>
    <x v="2"/>
    <s v="&lt;1000"/>
    <n v="580"/>
    <n v="1"/>
  </r>
  <r>
    <s v="B0B3MMYHYW"/>
    <x v="38"/>
    <s v="Electronics"/>
    <n v="32999"/>
    <n v="45999"/>
    <n v="0.28261483945303156"/>
    <x v="0"/>
    <x v="0"/>
    <n v="7298"/>
    <n v="7298"/>
    <n v="335700702"/>
    <s v="&gt;₹500"/>
    <x v="4"/>
    <s v="&gt; 1000"/>
    <n v="7302.2"/>
    <n v="1"/>
  </r>
  <r>
    <s v="B09C6HWG18"/>
    <x v="39"/>
    <s v="Computers&amp;Accessories"/>
    <n v="970"/>
    <n v="1999"/>
    <n v="0.51475737868934468"/>
    <x v="0"/>
    <x v="0"/>
    <n v="462"/>
    <n v="462"/>
    <n v="923538"/>
    <s v="&gt;₹500"/>
    <x v="3"/>
    <s v="&gt; 1000"/>
    <n v="466.2"/>
    <n v="1"/>
  </r>
  <r>
    <s v="B00NH11KIK"/>
    <x v="40"/>
    <s v="Computers&amp;Accessories"/>
    <n v="209"/>
    <n v="695"/>
    <n v="0.69928057553956835"/>
    <x v="6"/>
    <x v="2"/>
    <n v="107687"/>
    <n v="107687"/>
    <n v="74842465"/>
    <s v="&gt;₹500"/>
    <x v="0"/>
    <s v="&gt; 1000"/>
    <n v="107691.5"/>
    <n v="1"/>
  </r>
  <r>
    <s v="B09JPC82QC"/>
    <x v="41"/>
    <s v="Electronics"/>
    <n v="19999"/>
    <n v="34999"/>
    <n v="0.428583673819252"/>
    <x v="4"/>
    <x v="0"/>
    <n v="27151"/>
    <n v="27151"/>
    <n v="950257849"/>
    <s v="&gt;₹500"/>
    <x v="1"/>
    <s v="&gt; 1000"/>
    <n v="27155.3"/>
    <n v="1"/>
  </r>
  <r>
    <s v="B07JW1Y6XV"/>
    <x v="42"/>
    <s v="Computers&amp;Accessories"/>
    <n v="399"/>
    <n v="1099"/>
    <n v="0.63694267515923564"/>
    <x v="0"/>
    <x v="0"/>
    <n v="24269"/>
    <n v="24269"/>
    <n v="26671631"/>
    <s v="&gt;₹500"/>
    <x v="0"/>
    <s v="&gt; 1000"/>
    <n v="24273.200000000001"/>
    <n v="1"/>
  </r>
  <r>
    <s v="B07KRCW6LZ"/>
    <x v="43"/>
    <s v="Computers&amp;Accessories"/>
    <n v="999"/>
    <n v="1599"/>
    <n v="0.37523452157598497"/>
    <x v="4"/>
    <x v="0"/>
    <n v="12093"/>
    <n v="12093"/>
    <n v="19336707"/>
    <s v="&gt;₹500"/>
    <x v="5"/>
    <s v="&gt; 1000"/>
    <n v="12097.3"/>
    <n v="1"/>
  </r>
  <r>
    <s v="B09NJN8L25"/>
    <x v="44"/>
    <s v="Computers&amp;Accessories"/>
    <n v="59"/>
    <n v="199"/>
    <n v="0.70351758793969854"/>
    <x v="1"/>
    <x v="0"/>
    <n v="9378"/>
    <n v="9378"/>
    <n v="1866222"/>
    <s v="&lt;₹200"/>
    <x v="7"/>
    <s v="&gt; 1000"/>
    <n v="9382"/>
    <n v="1"/>
  </r>
  <r>
    <s v="B07XJYYH7L"/>
    <x v="45"/>
    <s v="Computers&amp;Accessories"/>
    <n v="333"/>
    <n v="999"/>
    <n v="0.66666666666666663"/>
    <x v="8"/>
    <x v="3"/>
    <n v="9792"/>
    <n v="9792"/>
    <n v="9782208"/>
    <s v="&gt;₹500"/>
    <x v="0"/>
    <s v="&gt; 1000"/>
    <n v="9795.2999999999993"/>
    <n v="1"/>
  </r>
  <r>
    <s v="B002PD61Y4"/>
    <x v="46"/>
    <s v="Computers&amp;Accessories"/>
    <n v="507"/>
    <n v="1208"/>
    <n v="0.58029801324503316"/>
    <x v="3"/>
    <x v="0"/>
    <n v="8131"/>
    <n v="8131"/>
    <n v="9822248"/>
    <s v="&gt;₹500"/>
    <x v="3"/>
    <s v="&lt;1000"/>
    <n v="8135.1"/>
    <n v="1"/>
  </r>
  <r>
    <s v="B014I8SSD0"/>
    <x v="47"/>
    <s v="Electronics"/>
    <n v="309"/>
    <n v="475"/>
    <n v="0.34947368421052633"/>
    <x v="5"/>
    <x v="0"/>
    <n v="426973"/>
    <n v="426973"/>
    <n v="202812175"/>
    <s v="₹200-₹500"/>
    <x v="5"/>
    <s v="&gt; 1000"/>
    <n v="426977.4"/>
    <n v="1"/>
  </r>
  <r>
    <s v="B09L8DSSFH"/>
    <x v="48"/>
    <s v="Electronics"/>
    <n v="399"/>
    <n v="999"/>
    <n v="0.60060060060060061"/>
    <x v="9"/>
    <x v="1"/>
    <n v="493"/>
    <n v="493"/>
    <n v="492507"/>
    <s v="&gt;₹500"/>
    <x v="0"/>
    <s v="&gt; 1000"/>
    <n v="496.6"/>
    <n v="1"/>
  </r>
  <r>
    <s v="B07232M876"/>
    <x v="49"/>
    <s v="Computers&amp;Accessories"/>
    <n v="199"/>
    <n v="395"/>
    <n v="0.4962025316455696"/>
    <x v="0"/>
    <x v="0"/>
    <n v="92595"/>
    <n v="92595"/>
    <n v="36575025"/>
    <s v="₹200-₹500"/>
    <x v="1"/>
    <s v="&gt; 1000"/>
    <n v="92599.2"/>
    <n v="1"/>
  </r>
  <r>
    <s v="B07P681N66"/>
    <x v="50"/>
    <s v="Computers&amp;Accessories"/>
    <n v="1199"/>
    <n v="2199"/>
    <n v="0.45475216007276037"/>
    <x v="5"/>
    <x v="0"/>
    <n v="24780"/>
    <n v="24780"/>
    <n v="54491220"/>
    <s v="&gt;₹500"/>
    <x v="1"/>
    <s v="&gt; 1000"/>
    <n v="24784.400000000001"/>
    <n v="1"/>
  </r>
  <r>
    <s v="B0711PVX6Z"/>
    <x v="51"/>
    <s v="Computers&amp;Accessories"/>
    <n v="179"/>
    <n v="500"/>
    <n v="0.64200000000000002"/>
    <x v="0"/>
    <x v="0"/>
    <n v="92595"/>
    <n v="92595"/>
    <n v="46297500"/>
    <s v="₹200-₹500"/>
    <x v="0"/>
    <s v="&gt; 1000"/>
    <n v="92599.2"/>
    <n v="1"/>
  </r>
  <r>
    <s v="B082T6V3DT"/>
    <x v="52"/>
    <s v="Computers&amp;Accessories"/>
    <n v="799"/>
    <n v="2100"/>
    <n v="0.61952380952380948"/>
    <x v="4"/>
    <x v="0"/>
    <n v="8188"/>
    <n v="8188"/>
    <n v="17194800"/>
    <s v="&gt;₹500"/>
    <x v="0"/>
    <s v="&lt;1000"/>
    <n v="8192.2999999999993"/>
    <n v="1"/>
  </r>
  <r>
    <s v="B07MKFNHKG"/>
    <x v="53"/>
    <s v="Electronics"/>
    <n v="6999"/>
    <n v="12999"/>
    <n v="0.46157396722824834"/>
    <x v="0"/>
    <x v="0"/>
    <n v="4003"/>
    <n v="4003"/>
    <n v="52034997"/>
    <s v="&gt;₹500"/>
    <x v="1"/>
    <s v="&gt; 1000"/>
    <n v="4007.2"/>
    <n v="1"/>
  </r>
  <r>
    <s v="B0BFWGBX61"/>
    <x v="54"/>
    <s v="Computers&amp;Accessories"/>
    <n v="199"/>
    <n v="349"/>
    <n v="0.42979942693409739"/>
    <x v="3"/>
    <x v="0"/>
    <n v="314"/>
    <n v="314"/>
    <n v="109586"/>
    <s v="₹200-₹500"/>
    <x v="1"/>
    <s v="&gt; 1000"/>
    <n v="318.10000000000002"/>
    <n v="1"/>
  </r>
  <r>
    <s v="B01N90RZ4M"/>
    <x v="55"/>
    <s v="Electronics"/>
    <n v="230"/>
    <n v="499"/>
    <n v="0.53907815631262523"/>
    <x v="7"/>
    <x v="1"/>
    <n v="2960"/>
    <n v="2960"/>
    <n v="1477040"/>
    <s v="₹200-₹500"/>
    <x v="3"/>
    <s v="&gt; 1000"/>
    <n v="2963.7"/>
    <n v="1"/>
  </r>
  <r>
    <s v="B0088TKTY2"/>
    <x v="56"/>
    <s v="Computers&amp;Accessories"/>
    <n v="649"/>
    <n v="1399"/>
    <n v="0.53609721229449603"/>
    <x v="0"/>
    <x v="0"/>
    <n v="179691"/>
    <n v="179691"/>
    <n v="251387709"/>
    <s v="&gt;₹500"/>
    <x v="3"/>
    <s v="&lt;1000"/>
    <n v="179695.2"/>
    <n v="1"/>
  </r>
  <r>
    <s v="B09Q5SWVBJ"/>
    <x v="57"/>
    <s v="Electronics"/>
    <n v="15999"/>
    <n v="21999"/>
    <n v="0.27273966998499932"/>
    <x v="0"/>
    <x v="0"/>
    <n v="34899"/>
    <n v="34899"/>
    <n v="767743101"/>
    <s v="&gt;₹500"/>
    <x v="4"/>
    <s v="&gt; 1000"/>
    <n v="34903.199999999997"/>
    <n v="1"/>
  </r>
  <r>
    <s v="B0B4DT8MKT"/>
    <x v="58"/>
    <s v="Computers&amp;Accessories"/>
    <n v="348"/>
    <n v="1499"/>
    <n v="0.76784523015343564"/>
    <x v="0"/>
    <x v="0"/>
    <n v="656"/>
    <n v="656"/>
    <n v="983344"/>
    <s v="&gt;₹500"/>
    <x v="7"/>
    <s v="&gt; 1000"/>
    <n v="660.2"/>
    <n v="1"/>
  </r>
  <r>
    <s v="B08CDKQ8T6"/>
    <x v="59"/>
    <s v="Computers&amp;Accessories"/>
    <n v="154"/>
    <n v="349"/>
    <n v="0.55873925501432664"/>
    <x v="4"/>
    <x v="0"/>
    <n v="7064"/>
    <n v="7064"/>
    <n v="2465336"/>
    <s v="₹200-₹500"/>
    <x v="3"/>
    <s v="&gt; 1000"/>
    <n v="7068.3"/>
    <n v="1"/>
  </r>
  <r>
    <s v="B07B275VN9"/>
    <x v="60"/>
    <s v="Electronics"/>
    <n v="179"/>
    <n v="799"/>
    <n v="0.77596996245306638"/>
    <x v="7"/>
    <x v="1"/>
    <n v="2201"/>
    <n v="2201"/>
    <n v="1758599"/>
    <s v="&gt;₹500"/>
    <x v="7"/>
    <s v="&gt; 1000"/>
    <n v="2204.6999999999998"/>
    <n v="1"/>
  </r>
  <r>
    <s v="B0B15CPR37"/>
    <x v="61"/>
    <s v="Electronics"/>
    <n v="32990"/>
    <n v="47900"/>
    <n v="0.31127348643006264"/>
    <x v="4"/>
    <x v="0"/>
    <n v="7109"/>
    <n v="7109"/>
    <n v="340521100"/>
    <s v="&gt;₹500"/>
    <x v="5"/>
    <s v="&gt; 1000"/>
    <n v="7113.3"/>
    <n v="1"/>
  </r>
  <r>
    <s v="B0994GFWBH"/>
    <x v="62"/>
    <s v="Computers&amp;Accessories"/>
    <n v="139"/>
    <n v="999"/>
    <n v="0.86086086086086089"/>
    <x v="1"/>
    <x v="0"/>
    <n v="1313"/>
    <n v="1313"/>
    <n v="1311687"/>
    <s v="&gt;₹500"/>
    <x v="2"/>
    <s v="&gt; 1000"/>
    <n v="1317"/>
    <n v="1"/>
  </r>
  <r>
    <s v="B01GGKZ0V6"/>
    <x v="63"/>
    <s v="Computers&amp;Accessories"/>
    <n v="329"/>
    <n v="845"/>
    <n v="0.61065088757396446"/>
    <x v="0"/>
    <x v="0"/>
    <n v="29746"/>
    <n v="29746"/>
    <n v="25135370"/>
    <s v="&gt;₹500"/>
    <x v="0"/>
    <s v="&gt; 1000"/>
    <n v="29750.2"/>
    <n v="1"/>
  </r>
  <r>
    <s v="B09F9YQQ7B"/>
    <x v="64"/>
    <s v="Electronics"/>
    <n v="13999"/>
    <n v="24999"/>
    <n v="0.44001760070402818"/>
    <x v="0"/>
    <x v="0"/>
    <n v="45238"/>
    <n v="45238"/>
    <n v="1130904762"/>
    <s v="&gt;₹500"/>
    <x v="1"/>
    <s v="&lt;1000"/>
    <n v="45242.2"/>
    <n v="1"/>
  </r>
  <r>
    <s v="B014I8SX4Y"/>
    <x v="65"/>
    <s v="Electronics"/>
    <n v="309"/>
    <n v="1400"/>
    <n v="0.77928571428571425"/>
    <x v="5"/>
    <x v="0"/>
    <n v="426973"/>
    <n v="426973"/>
    <n v="597762200"/>
    <s v="&gt;₹500"/>
    <x v="7"/>
    <s v="&lt;1000"/>
    <n v="426977.4"/>
    <n v="1"/>
  </r>
  <r>
    <s v="B09Q8HMKZX"/>
    <x v="66"/>
    <s v="Computers&amp;Accessories"/>
    <n v="263"/>
    <n v="699"/>
    <n v="0.62374821173104433"/>
    <x v="3"/>
    <x v="0"/>
    <n v="450"/>
    <n v="450"/>
    <n v="314550"/>
    <s v="&gt;₹500"/>
    <x v="0"/>
    <s v="&gt; 1000"/>
    <n v="454.1"/>
    <n v="1"/>
  </r>
  <r>
    <s v="B0B9XN9S3W"/>
    <x v="67"/>
    <s v="Electronics"/>
    <n v="7999"/>
    <n v="14990"/>
    <n v="0.46637758505670446"/>
    <x v="4"/>
    <x v="0"/>
    <n v="457"/>
    <n v="457"/>
    <n v="6850430"/>
    <s v="&gt;₹500"/>
    <x v="1"/>
    <s v="&gt; 1000"/>
    <n v="461.3"/>
    <n v="1"/>
  </r>
  <r>
    <s v="B07966M8XH"/>
    <x v="68"/>
    <s v="Electronics"/>
    <n v="1599"/>
    <n v="2999"/>
    <n v="0.46682227409136379"/>
    <x v="0"/>
    <x v="0"/>
    <n v="2727"/>
    <n v="2727"/>
    <n v="8178273"/>
    <s v="&gt;₹500"/>
    <x v="1"/>
    <s v="&lt;1000"/>
    <n v="2731.2"/>
    <n v="1"/>
  </r>
  <r>
    <s v="B01GGKYKQM"/>
    <x v="69"/>
    <s v="Computers&amp;Accessories"/>
    <n v="219"/>
    <n v="700"/>
    <n v="0.68714285714285717"/>
    <x v="4"/>
    <x v="0"/>
    <n v="20053"/>
    <n v="20053"/>
    <n v="14037100"/>
    <s v="&gt;₹500"/>
    <x v="0"/>
    <s v="&lt;1000"/>
    <n v="20057.3"/>
    <n v="1"/>
  </r>
  <r>
    <s v="B0B86CDHL1"/>
    <x v="70"/>
    <s v="Computers&amp;Accessories"/>
    <n v="349"/>
    <n v="899"/>
    <n v="0.61179087875417126"/>
    <x v="6"/>
    <x v="2"/>
    <n v="149"/>
    <n v="149"/>
    <n v="133951"/>
    <s v="&gt;₹500"/>
    <x v="0"/>
    <s v="&gt; 1000"/>
    <n v="153.5"/>
    <n v="1"/>
  </r>
  <r>
    <s v="B0B5ZF3NRK"/>
    <x v="71"/>
    <s v="Computers&amp;Accessories"/>
    <n v="349"/>
    <n v="599"/>
    <n v="0.41736227045075125"/>
    <x v="3"/>
    <x v="0"/>
    <n v="210"/>
    <n v="210"/>
    <n v="125790"/>
    <s v="&gt;₹500"/>
    <x v="1"/>
    <s v="&gt; 1000"/>
    <n v="214.1"/>
    <n v="1"/>
  </r>
  <r>
    <s v="B09RFC46VP"/>
    <x v="72"/>
    <s v="Electronics"/>
    <n v="26999"/>
    <n v="42999"/>
    <n v="0.37210167678318101"/>
    <x v="0"/>
    <x v="0"/>
    <n v="45238"/>
    <n v="45238"/>
    <n v="1945188762"/>
    <s v="&gt;₹500"/>
    <x v="5"/>
    <s v="&gt; 1000"/>
    <n v="45242.2"/>
    <n v="1"/>
  </r>
  <r>
    <s v="B08R69VDHT"/>
    <x v="73"/>
    <s v="Computers&amp;Accessories"/>
    <n v="115"/>
    <n v="499"/>
    <n v="0.76953907815631262"/>
    <x v="1"/>
    <x v="0"/>
    <n v="7732"/>
    <n v="7732"/>
    <n v="3858268"/>
    <s v="₹200-₹500"/>
    <x v="7"/>
    <s v="&lt;1000"/>
    <n v="7736"/>
    <n v="1"/>
  </r>
  <r>
    <s v="B09RWZRCP1"/>
    <x v="74"/>
    <s v="Computers&amp;Accessories"/>
    <n v="399"/>
    <n v="999"/>
    <n v="0.60060060060060061"/>
    <x v="3"/>
    <x v="0"/>
    <n v="1780"/>
    <n v="1780"/>
    <n v="1778220"/>
    <s v="&gt;₹500"/>
    <x v="0"/>
    <s v="&gt; 1000"/>
    <n v="1784.1"/>
    <n v="1"/>
  </r>
  <r>
    <s v="B09CMP1SC8"/>
    <x v="75"/>
    <s v="Computers&amp;Accessories"/>
    <n v="199"/>
    <n v="499"/>
    <n v="0.60120240480961928"/>
    <x v="3"/>
    <x v="0"/>
    <n v="602"/>
    <n v="602"/>
    <n v="300398"/>
    <s v="₹200-₹500"/>
    <x v="0"/>
    <s v="&lt;1000"/>
    <n v="606.1"/>
    <n v="1"/>
  </r>
  <r>
    <s v="B09YLXYP7Y"/>
    <x v="76"/>
    <s v="Computers&amp;Accessories"/>
    <n v="179"/>
    <n v="399"/>
    <n v="0.55137844611528819"/>
    <x v="1"/>
    <x v="0"/>
    <n v="1423"/>
    <n v="1423"/>
    <n v="567777"/>
    <s v="₹200-₹500"/>
    <x v="3"/>
    <s v="&lt;1000"/>
    <n v="1427"/>
    <n v="1"/>
  </r>
  <r>
    <s v="B09ZPM4C2C"/>
    <x v="77"/>
    <s v="Electronics"/>
    <n v="10901"/>
    <n v="30990"/>
    <n v="0.64824136818328493"/>
    <x v="3"/>
    <x v="0"/>
    <n v="398"/>
    <n v="398"/>
    <n v="12334020"/>
    <s v="&gt;₹500"/>
    <x v="0"/>
    <s v="&lt;1000"/>
    <n v="402.1"/>
    <n v="1"/>
  </r>
  <r>
    <s v="B0B2DJDCPX"/>
    <x v="78"/>
    <s v="Computers&amp;Accessories"/>
    <n v="209"/>
    <n v="499"/>
    <n v="0.58116232464929862"/>
    <x v="2"/>
    <x v="1"/>
    <n v="536"/>
    <n v="536"/>
    <n v="267464"/>
    <s v="₹200-₹500"/>
    <x v="3"/>
    <s v="&gt; 1000"/>
    <n v="539.9"/>
    <n v="1"/>
  </r>
  <r>
    <s v="B0BCZCQTJX"/>
    <x v="79"/>
    <s v="Electronics"/>
    <n v="1434"/>
    <n v="3999"/>
    <n v="0.64141035258814705"/>
    <x v="1"/>
    <x v="0"/>
    <n v="32"/>
    <n v="32"/>
    <n v="127968"/>
    <s v="&gt;₹500"/>
    <x v="0"/>
    <s v="&gt; 1000"/>
    <n v="36"/>
    <n v="1"/>
  </r>
  <r>
    <s v="B07LGT55SJ"/>
    <x v="80"/>
    <s v="Computers&amp;Accessories"/>
    <n v="399"/>
    <n v="1099"/>
    <n v="0.63694267515923564"/>
    <x v="0"/>
    <x v="0"/>
    <n v="24269"/>
    <n v="24269"/>
    <n v="26671631"/>
    <s v="&gt;₹500"/>
    <x v="0"/>
    <s v="&lt;1000"/>
    <n v="24273.200000000001"/>
    <n v="1"/>
  </r>
  <r>
    <s v="B09NKZXMWJ"/>
    <x v="81"/>
    <s v="Computers&amp;Accessories"/>
    <n v="139"/>
    <n v="249"/>
    <n v="0.44176706827309237"/>
    <x v="1"/>
    <x v="0"/>
    <n v="9378"/>
    <n v="9378"/>
    <n v="2335122"/>
    <s v="₹200-₹500"/>
    <x v="1"/>
    <s v="&gt; 1000"/>
    <n v="9382"/>
    <n v="1"/>
  </r>
  <r>
    <s v="B08QX1CC14"/>
    <x v="82"/>
    <s v="Electronics"/>
    <n v="7299"/>
    <n v="19125"/>
    <n v="0.61835294117647055"/>
    <x v="10"/>
    <x v="3"/>
    <n v="902"/>
    <n v="902"/>
    <n v="17250750"/>
    <s v="&gt;₹500"/>
    <x v="0"/>
    <s v="&gt; 1000"/>
    <n v="905.4"/>
    <n v="1"/>
  </r>
  <r>
    <s v="B0974H97TJ"/>
    <x v="83"/>
    <s v="Computers&amp;Accessories"/>
    <n v="299"/>
    <n v="799"/>
    <n v="0.62578222778473092"/>
    <x v="5"/>
    <x v="0"/>
    <n v="28791"/>
    <n v="28791"/>
    <n v="23004009"/>
    <s v="&gt;₹500"/>
    <x v="0"/>
    <s v="&gt; 1000"/>
    <n v="28795.4"/>
    <n v="1"/>
  </r>
  <r>
    <s v="B07GVGTSLN"/>
    <x v="84"/>
    <s v="Computers&amp;Accessories"/>
    <n v="325"/>
    <n v="1299"/>
    <n v="0.7498075442648191"/>
    <x v="0"/>
    <x v="0"/>
    <n v="10576"/>
    <n v="10576"/>
    <n v="13738224"/>
    <s v="&gt;₹500"/>
    <x v="7"/>
    <s v="&gt; 1000"/>
    <n v="10580.2"/>
    <n v="1"/>
  </r>
  <r>
    <s v="B09VCHLSJF"/>
    <x v="85"/>
    <s v="Electronics"/>
    <n v="29999"/>
    <n v="39999"/>
    <n v="0.25000625015625388"/>
    <x v="0"/>
    <x v="0"/>
    <n v="7298"/>
    <n v="7298"/>
    <n v="291912702"/>
    <s v="&gt;₹500"/>
    <x v="4"/>
    <s v="&gt; 1000"/>
    <n v="7302.2"/>
    <n v="1"/>
  </r>
  <r>
    <s v="B0B1YZX72F"/>
    <x v="86"/>
    <s v="Electronics"/>
    <n v="27999"/>
    <n v="40990"/>
    <n v="0.31693095877043181"/>
    <x v="4"/>
    <x v="0"/>
    <n v="4703"/>
    <n v="4703"/>
    <n v="192775970"/>
    <s v="&gt;₹500"/>
    <x v="5"/>
    <s v="&lt;1000"/>
    <n v="4707.3"/>
    <n v="1"/>
  </r>
  <r>
    <s v="B092BJMT8Q"/>
    <x v="87"/>
    <s v="Electronics"/>
    <n v="30990"/>
    <n v="52900"/>
    <n v="0.41417769376181474"/>
    <x v="4"/>
    <x v="0"/>
    <n v="7109"/>
    <n v="7109"/>
    <n v="376066100"/>
    <s v="&gt;₹500"/>
    <x v="1"/>
    <s v="&gt; 1000"/>
    <n v="7113.3"/>
    <n v="1"/>
  </r>
  <r>
    <s v="B0BMXMLSMM"/>
    <x v="88"/>
    <s v="Computers&amp;Accessories"/>
    <n v="199"/>
    <n v="999"/>
    <n v="0.80080080080080085"/>
    <x v="6"/>
    <x v="2"/>
    <n v="127"/>
    <n v="127"/>
    <n v="126873"/>
    <s v="&gt;₹500"/>
    <x v="2"/>
    <s v="&gt; 1000"/>
    <n v="131.5"/>
    <n v="1"/>
  </r>
  <r>
    <s v="B07JH1C41D"/>
    <x v="89"/>
    <s v="Computers&amp;Accessories"/>
    <n v="649"/>
    <n v="1999"/>
    <n v="0.67533766883441726"/>
    <x v="0"/>
    <x v="0"/>
    <n v="24269"/>
    <n v="24269"/>
    <n v="48513731"/>
    <s v="&gt;₹500"/>
    <x v="0"/>
    <s v="&gt; 1000"/>
    <n v="24273.200000000001"/>
    <n v="1"/>
  </r>
  <r>
    <s v="B0141EZMAI"/>
    <x v="90"/>
    <s v="Computers&amp;Accessories"/>
    <n v="269"/>
    <n v="800"/>
    <n v="0.66374999999999995"/>
    <x v="9"/>
    <x v="1"/>
    <n v="10134"/>
    <n v="10134"/>
    <n v="8107200"/>
    <s v="&gt;₹500"/>
    <x v="0"/>
    <s v="&gt; 1000"/>
    <n v="10137.6"/>
    <n v="1"/>
  </r>
  <r>
    <s v="B09Q5P2MT3"/>
    <x v="91"/>
    <s v="Electronics"/>
    <n v="24999"/>
    <n v="31999"/>
    <n v="0.21875683615112973"/>
    <x v="0"/>
    <x v="0"/>
    <n v="34899"/>
    <n v="34899"/>
    <n v="1116733101"/>
    <s v="&gt;₹500"/>
    <x v="4"/>
    <s v="&lt;1000"/>
    <n v="34903.199999999997"/>
    <n v="1"/>
  </r>
  <r>
    <s v="B08HDH26JX"/>
    <x v="92"/>
    <s v="Computers&amp;Accessories"/>
    <n v="299"/>
    <n v="699"/>
    <n v="0.57224606580829762"/>
    <x v="0"/>
    <x v="0"/>
    <n v="94363"/>
    <n v="94363"/>
    <n v="65959737"/>
    <s v="&gt;₹500"/>
    <x v="3"/>
    <s v="&gt; 1000"/>
    <n v="94367.2"/>
    <n v="1"/>
  </r>
  <r>
    <s v="B09VT6JKRP"/>
    <x v="93"/>
    <s v="Computers&amp;Accessories"/>
    <n v="199"/>
    <n v="999"/>
    <n v="0.80080080080080085"/>
    <x v="3"/>
    <x v="0"/>
    <n v="425"/>
    <n v="425"/>
    <n v="424575"/>
    <s v="&gt;₹500"/>
    <x v="2"/>
    <s v="&gt; 1000"/>
    <n v="429.1"/>
    <n v="1"/>
  </r>
  <r>
    <s v="B09T3KB6JZ"/>
    <x v="94"/>
    <s v="Electronics"/>
    <n v="18990"/>
    <n v="40990"/>
    <n v="0.53671627226152718"/>
    <x v="0"/>
    <x v="0"/>
    <n v="6659"/>
    <n v="6659"/>
    <n v="272952410"/>
    <s v="&gt;₹500"/>
    <x v="3"/>
    <s v="&gt; 1000"/>
    <n v="6663.2"/>
    <n v="1"/>
  </r>
  <r>
    <s v="B093QCY6YJ"/>
    <x v="95"/>
    <s v="Computers&amp;Accessories"/>
    <n v="290"/>
    <n v="349"/>
    <n v="0.16905444126074498"/>
    <x v="7"/>
    <x v="1"/>
    <n v="1977"/>
    <n v="1977"/>
    <n v="689973"/>
    <s v="₹200-₹500"/>
    <x v="6"/>
    <s v="&gt; 1000"/>
    <n v="1980.7"/>
    <n v="1"/>
  </r>
  <r>
    <s v="B093ZNQZ2Y"/>
    <x v="96"/>
    <s v="Electronics"/>
    <n v="249"/>
    <n v="799"/>
    <n v="0.68836045056320405"/>
    <x v="11"/>
    <x v="1"/>
    <n v="1079"/>
    <n v="1079"/>
    <n v="862121"/>
    <s v="&gt;₹500"/>
    <x v="0"/>
    <s v="&gt; 1000"/>
    <n v="1082.8"/>
    <n v="1"/>
  </r>
  <r>
    <s v="B08LKS3LSP"/>
    <x v="97"/>
    <s v="Computers&amp;Accessories"/>
    <n v="345"/>
    <n v="999"/>
    <n v="0.65465465465465467"/>
    <x v="7"/>
    <x v="1"/>
    <n v="1097"/>
    <n v="1097"/>
    <n v="1095903"/>
    <s v="&gt;₹500"/>
    <x v="0"/>
    <s v="&gt; 1000"/>
    <n v="1100.7"/>
    <n v="1"/>
  </r>
  <r>
    <s v="B00V4BGDKU"/>
    <x v="98"/>
    <s v="Computers&amp;Accessories"/>
    <n v="1099"/>
    <n v="1899"/>
    <n v="0.42127435492364401"/>
    <x v="6"/>
    <x v="2"/>
    <n v="22420"/>
    <n v="22420"/>
    <n v="42575580"/>
    <s v="&gt;₹500"/>
    <x v="1"/>
    <s v="&gt; 1000"/>
    <n v="22424.5"/>
    <n v="1"/>
  </r>
  <r>
    <s v="B08CHKQ8D4"/>
    <x v="99"/>
    <s v="Computers&amp;Accessories"/>
    <n v="719"/>
    <n v="1499"/>
    <n v="0.52034689793195466"/>
    <x v="3"/>
    <x v="0"/>
    <n v="1045"/>
    <n v="1045"/>
    <n v="1566455"/>
    <s v="&gt;₹500"/>
    <x v="3"/>
    <s v="&gt; 1000"/>
    <n v="1049.0999999999999"/>
    <n v="1"/>
  </r>
  <r>
    <s v="B09BW334ML"/>
    <x v="100"/>
    <s v="Electronics"/>
    <n v="349"/>
    <n v="1499"/>
    <n v="0.76717811874583053"/>
    <x v="4"/>
    <x v="0"/>
    <n v="4145"/>
    <n v="4145"/>
    <n v="6213355"/>
    <s v="&gt;₹500"/>
    <x v="7"/>
    <s v="&gt; 1000"/>
    <n v="4149.3"/>
    <n v="1"/>
  </r>
  <r>
    <s v="B082T6GVLJ"/>
    <x v="101"/>
    <s v="Computers&amp;Accessories"/>
    <n v="849"/>
    <n v="1809"/>
    <n v="0.53067993366500832"/>
    <x v="4"/>
    <x v="0"/>
    <n v="6547"/>
    <n v="6547"/>
    <n v="11843523"/>
    <s v="&gt;₹500"/>
    <x v="3"/>
    <s v="&gt; 1000"/>
    <n v="6551.3"/>
    <n v="1"/>
  </r>
  <r>
    <s v="B07DL1KC3H"/>
    <x v="102"/>
    <s v="Electronics"/>
    <n v="299"/>
    <n v="899"/>
    <n v="0.66740823136818683"/>
    <x v="1"/>
    <x v="0"/>
    <n v="1588"/>
    <n v="1588"/>
    <n v="1427612"/>
    <s v="&gt;₹500"/>
    <x v="0"/>
    <s v="&gt; 1000"/>
    <n v="1592"/>
    <n v="1"/>
  </r>
  <r>
    <s v="B0B6F98KJJ"/>
    <x v="103"/>
    <s v="Electronics"/>
    <n v="21999"/>
    <n v="29999"/>
    <n v="0.26667555585186176"/>
    <x v="0"/>
    <x v="0"/>
    <n v="32840"/>
    <n v="32840"/>
    <n v="985167160"/>
    <s v="&gt;₹500"/>
    <x v="4"/>
    <s v="&gt; 1000"/>
    <n v="32844.199999999997"/>
    <n v="1"/>
  </r>
  <r>
    <s v="B07JNVF678"/>
    <x v="104"/>
    <s v="Computers&amp;Accessories"/>
    <n v="349"/>
    <n v="999"/>
    <n v="0.65065065065065064"/>
    <x v="0"/>
    <x v="0"/>
    <n v="13120"/>
    <n v="13120"/>
    <n v="13106880"/>
    <s v="&gt;₹500"/>
    <x v="0"/>
    <s v="&gt; 1000"/>
    <n v="13124.2"/>
    <n v="1"/>
  </r>
  <r>
    <s v="B09QGZFBPM"/>
    <x v="105"/>
    <s v="Computers&amp;Accessories"/>
    <n v="399"/>
    <n v="999"/>
    <n v="0.60060060060060061"/>
    <x v="4"/>
    <x v="0"/>
    <n v="2806"/>
    <n v="2806"/>
    <n v="2803194"/>
    <s v="&gt;₹500"/>
    <x v="0"/>
    <s v="&lt;1000"/>
    <n v="2810.3"/>
    <n v="1"/>
  </r>
  <r>
    <s v="B07JGDB5M1"/>
    <x v="106"/>
    <s v="Computers&amp;Accessories"/>
    <n v="449"/>
    <n v="1299"/>
    <n v="0.65434949961508848"/>
    <x v="0"/>
    <x v="0"/>
    <n v="24269"/>
    <n v="24269"/>
    <n v="31525431"/>
    <s v="&gt;₹500"/>
    <x v="0"/>
    <s v="&gt; 1000"/>
    <n v="24273.200000000001"/>
    <n v="1"/>
  </r>
  <r>
    <s v="B0981XSZJ7"/>
    <x v="107"/>
    <s v="Computers&amp;Accessories"/>
    <n v="299"/>
    <n v="999"/>
    <n v="0.70070070070070067"/>
    <x v="4"/>
    <x v="0"/>
    <n v="766"/>
    <n v="766"/>
    <n v="765234"/>
    <s v="&gt;₹500"/>
    <x v="7"/>
    <s v="&gt; 1000"/>
    <n v="770.3"/>
    <n v="1"/>
  </r>
  <r>
    <s v="B0B9XLX8VR"/>
    <x v="108"/>
    <s v="Electronics"/>
    <n v="37999"/>
    <n v="65000"/>
    <n v="0.41539999999999999"/>
    <x v="4"/>
    <x v="0"/>
    <n v="3587"/>
    <n v="3587"/>
    <n v="233155000"/>
    <s v="&gt;₹500"/>
    <x v="1"/>
    <s v="&gt; 1000"/>
    <n v="3591.3"/>
    <n v="1"/>
  </r>
  <r>
    <s v="B08Y5KXR6Z"/>
    <x v="109"/>
    <s v="Computers&amp;Accessories"/>
    <n v="99"/>
    <n v="800"/>
    <n v="0.87624999999999997"/>
    <x v="2"/>
    <x v="1"/>
    <n v="24871"/>
    <n v="24871"/>
    <n v="19896800"/>
    <s v="&gt;₹500"/>
    <x v="2"/>
    <s v="&gt; 1000"/>
    <n v="24874.9"/>
    <n v="1"/>
  </r>
  <r>
    <s v="B09F6VHQXB"/>
    <x v="110"/>
    <s v="Electronics"/>
    <n v="7390"/>
    <n v="20000"/>
    <n v="0.63049999999999995"/>
    <x v="3"/>
    <x v="0"/>
    <n v="2581"/>
    <n v="2581"/>
    <n v="51620000"/>
    <s v="&gt;₹500"/>
    <x v="0"/>
    <s v="&gt; 1000"/>
    <n v="2585.1"/>
    <n v="1"/>
  </r>
  <r>
    <s v="B0974G5Q2Y"/>
    <x v="111"/>
    <s v="Computers&amp;Accessories"/>
    <n v="273.10000000000002"/>
    <n v="999"/>
    <n v="0.72662662662662658"/>
    <x v="4"/>
    <x v="0"/>
    <n v="20850"/>
    <n v="20850"/>
    <n v="20829150"/>
    <s v="&gt;₹500"/>
    <x v="7"/>
    <s v="&gt; 1000"/>
    <n v="20854.3"/>
    <n v="1"/>
  </r>
  <r>
    <s v="B09YL9SN9B"/>
    <x v="112"/>
    <s v="Electronics"/>
    <n v="15990"/>
    <n v="23990"/>
    <n v="0.33347228011671531"/>
    <x v="4"/>
    <x v="0"/>
    <n v="1035"/>
    <n v="1035"/>
    <n v="24829650"/>
    <s v="&gt;₹500"/>
    <x v="5"/>
    <s v="&lt;1000"/>
    <n v="1039.3"/>
    <n v="1"/>
  </r>
  <r>
    <s v="B09RX1FK54"/>
    <x v="113"/>
    <s v="Computers&amp;Accessories"/>
    <n v="399"/>
    <n v="999"/>
    <n v="0.60060060060060061"/>
    <x v="3"/>
    <x v="0"/>
    <n v="1780"/>
    <n v="1780"/>
    <n v="1778220"/>
    <s v="&gt;₹500"/>
    <x v="0"/>
    <s v="&gt; 1000"/>
    <n v="1784.1"/>
    <n v="1"/>
  </r>
  <r>
    <s v="B09TT6BFDX"/>
    <x v="114"/>
    <s v="Electronics"/>
    <n v="399"/>
    <n v="1999"/>
    <n v="0.80040020010004997"/>
    <x v="6"/>
    <x v="2"/>
    <n v="505"/>
    <n v="505"/>
    <n v="1009495"/>
    <s v="&gt;₹500"/>
    <x v="2"/>
    <s v="&lt;1000"/>
    <n v="509.5"/>
    <n v="1"/>
  </r>
  <r>
    <s v="B09KH58JZR"/>
    <x v="115"/>
    <s v="Computers&amp;Accessories"/>
    <n v="210"/>
    <n v="399"/>
    <n v="0.47368421052631576"/>
    <x v="3"/>
    <x v="0"/>
    <n v="1717"/>
    <n v="1717"/>
    <n v="685083"/>
    <s v="₹200-₹500"/>
    <x v="1"/>
    <s v="&gt; 1000"/>
    <n v="1721.1"/>
    <n v="1"/>
  </r>
  <r>
    <s v="B09DDCQFMT"/>
    <x v="116"/>
    <s v="Electronics"/>
    <n v="1299"/>
    <n v="1999"/>
    <n v="0.35017508754377191"/>
    <x v="9"/>
    <x v="1"/>
    <n v="590"/>
    <n v="590"/>
    <n v="1179410"/>
    <s v="&gt;₹500"/>
    <x v="5"/>
    <s v="&gt; 1000"/>
    <n v="593.6"/>
    <n v="1"/>
  </r>
  <r>
    <s v="B08RP2L2NL"/>
    <x v="117"/>
    <s v="Computers&amp;Accessories"/>
    <n v="347"/>
    <n v="999"/>
    <n v="0.6526526526526526"/>
    <x v="12"/>
    <x v="1"/>
    <n v="1121"/>
    <n v="1121"/>
    <n v="1119879"/>
    <s v="&gt;₹500"/>
    <x v="0"/>
    <s v="&lt;1000"/>
    <n v="1124.5"/>
    <n v="1"/>
  </r>
  <r>
    <s v="B0B4G2MWSB"/>
    <x v="118"/>
    <s v="Computers&amp;Accessories"/>
    <n v="149"/>
    <n v="999"/>
    <n v="0.85085085085085088"/>
    <x v="1"/>
    <x v="0"/>
    <n v="1313"/>
    <n v="1313"/>
    <n v="1311687"/>
    <s v="&gt;₹500"/>
    <x v="2"/>
    <s v="&gt; 1000"/>
    <n v="1317"/>
    <n v="1"/>
  </r>
  <r>
    <s v="B0B21C4BMX"/>
    <x v="119"/>
    <s v="Computers&amp;Accessories"/>
    <n v="228"/>
    <n v="899"/>
    <n v="0.74638487208008897"/>
    <x v="11"/>
    <x v="1"/>
    <n v="132"/>
    <n v="132"/>
    <n v="118668"/>
    <s v="&gt;₹500"/>
    <x v="7"/>
    <s v="&lt;1000"/>
    <n v="135.80000000000001"/>
    <n v="1"/>
  </r>
  <r>
    <s v="B084MZXJNK"/>
    <x v="120"/>
    <s v="Computers&amp;Accessories"/>
    <n v="1599"/>
    <n v="1999"/>
    <n v="0.20010005002501249"/>
    <x v="5"/>
    <x v="0"/>
    <n v="1951"/>
    <n v="1951"/>
    <n v="3900049"/>
    <s v="&gt;₹500"/>
    <x v="4"/>
    <s v="&lt;1000"/>
    <n v="1955.4"/>
    <n v="1"/>
  </r>
  <r>
    <s v="B0BHZCNC4P"/>
    <x v="121"/>
    <s v="Electronics"/>
    <n v="1499"/>
    <n v="3999"/>
    <n v="0.62515628907226806"/>
    <x v="7"/>
    <x v="1"/>
    <n v="37"/>
    <n v="37"/>
    <n v="147963"/>
    <s v="&gt;₹500"/>
    <x v="0"/>
    <s v="&gt; 1000"/>
    <n v="40.700000000000003"/>
    <n v="1"/>
  </r>
  <r>
    <s v="B0B16KD737"/>
    <x v="122"/>
    <s v="Electronics"/>
    <n v="8499"/>
    <n v="15999"/>
    <n v="0.46877929870616913"/>
    <x v="4"/>
    <x v="0"/>
    <n v="592"/>
    <n v="592"/>
    <n v="9471408"/>
    <s v="&gt;₹500"/>
    <x v="1"/>
    <s v="&gt; 1000"/>
    <n v="596.29999999999995"/>
    <n v="1"/>
  </r>
  <r>
    <s v="B099K9ZX65"/>
    <x v="123"/>
    <s v="Electronics"/>
    <n v="20990"/>
    <n v="44990"/>
    <n v="0.53345187819515449"/>
    <x v="3"/>
    <x v="0"/>
    <n v="1259"/>
    <n v="1259"/>
    <n v="56642410"/>
    <s v="&gt;₹500"/>
    <x v="3"/>
    <s v="&gt; 1000"/>
    <n v="1263.0999999999999"/>
    <n v="1"/>
  </r>
  <r>
    <s v="B08Y55LPBF"/>
    <x v="124"/>
    <s v="Electronics"/>
    <n v="32999"/>
    <n v="44999"/>
    <n v="0.26667259272428279"/>
    <x v="0"/>
    <x v="0"/>
    <n v="45238"/>
    <n v="45238"/>
    <n v="2035664762"/>
    <s v="&gt;₹500"/>
    <x v="4"/>
    <s v="&gt; 1000"/>
    <n v="45242.2"/>
    <n v="1"/>
  </r>
  <r>
    <s v="B015OW3M1W"/>
    <x v="125"/>
    <s v="Electronics"/>
    <n v="799"/>
    <n v="1700"/>
    <n v="0.53"/>
    <x v="3"/>
    <x v="0"/>
    <n v="28638"/>
    <n v="28638"/>
    <n v="48684600"/>
    <s v="&gt;₹500"/>
    <x v="3"/>
    <s v="&gt; 1000"/>
    <n v="28642.1"/>
    <n v="1"/>
  </r>
  <r>
    <s v="B01D5H8ZI8"/>
    <x v="126"/>
    <s v="Electronics"/>
    <n v="229"/>
    <n v="595"/>
    <n v="0.6151260504201681"/>
    <x v="4"/>
    <x v="0"/>
    <n v="12835"/>
    <n v="12835"/>
    <n v="7636825"/>
    <s v="&gt;₹500"/>
    <x v="0"/>
    <s v="&lt;1000"/>
    <n v="12839.3"/>
    <n v="1"/>
  </r>
  <r>
    <s v="B09X1M3DHX"/>
    <x v="127"/>
    <s v="Electronics"/>
    <n v="9999"/>
    <n v="27990"/>
    <n v="0.64276527331189715"/>
    <x v="0"/>
    <x v="0"/>
    <n v="1269"/>
    <n v="1269"/>
    <n v="35519310"/>
    <s v="&gt;₹500"/>
    <x v="0"/>
    <s v="&gt; 1000"/>
    <n v="1273.2"/>
    <n v="1"/>
  </r>
  <r>
    <s v="B09MM6P76N"/>
    <x v="128"/>
    <s v="Electronics"/>
    <n v="349"/>
    <n v="599"/>
    <n v="0.41736227045075125"/>
    <x v="0"/>
    <x v="0"/>
    <n v="284"/>
    <n v="284"/>
    <n v="170116"/>
    <s v="&gt;₹500"/>
    <x v="1"/>
    <s v="&gt; 1000"/>
    <n v="288.2"/>
    <n v="1"/>
  </r>
  <r>
    <s v="B01D5H8LDM"/>
    <x v="129"/>
    <s v="Electronics"/>
    <n v="489"/>
    <n v="1200"/>
    <n v="0.59250000000000003"/>
    <x v="5"/>
    <x v="0"/>
    <n v="69538"/>
    <n v="69538"/>
    <n v="83445600"/>
    <s v="&gt;₹500"/>
    <x v="3"/>
    <s v="&gt; 1000"/>
    <n v="69542.399999999994"/>
    <n v="1"/>
  </r>
  <r>
    <s v="B0B1YY6JJL"/>
    <x v="130"/>
    <s v="Electronics"/>
    <n v="23999"/>
    <n v="34990"/>
    <n v="0.3141183195198628"/>
    <x v="4"/>
    <x v="0"/>
    <n v="4703"/>
    <n v="4703"/>
    <n v="164557970"/>
    <s v="&gt;₹500"/>
    <x v="5"/>
    <s v="&gt; 1000"/>
    <n v="4707.3"/>
    <n v="1"/>
  </r>
  <r>
    <s v="B09QGZM8QB"/>
    <x v="131"/>
    <s v="Computers&amp;Accessories"/>
    <n v="399"/>
    <n v="999"/>
    <n v="0.60060060060060061"/>
    <x v="4"/>
    <x v="0"/>
    <n v="2806"/>
    <n v="2806"/>
    <n v="2803194"/>
    <s v="&gt;₹500"/>
    <x v="0"/>
    <s v="&lt;1000"/>
    <n v="2810.3"/>
    <n v="1"/>
  </r>
  <r>
    <s v="B08L4SBJRY"/>
    <x v="132"/>
    <s v="Electronics"/>
    <n v="349"/>
    <n v="1299"/>
    <n v="0.73133179368745194"/>
    <x v="1"/>
    <x v="0"/>
    <n v="3295"/>
    <n v="3295"/>
    <n v="4280205"/>
    <s v="&gt;₹500"/>
    <x v="7"/>
    <s v="&gt; 1000"/>
    <n v="3299"/>
    <n v="1"/>
  </r>
  <r>
    <s v="B09X79PP8F"/>
    <x v="133"/>
    <s v="Computers&amp;Accessories"/>
    <n v="179"/>
    <n v="299"/>
    <n v="0.40133779264214048"/>
    <x v="2"/>
    <x v="1"/>
    <n v="81"/>
    <n v="81"/>
    <n v="24219"/>
    <s v="₹200-₹500"/>
    <x v="1"/>
    <s v="&gt; 1000"/>
    <n v="84.9"/>
    <n v="1"/>
  </r>
  <r>
    <s v="B082T6GVG9"/>
    <x v="134"/>
    <s v="Computers&amp;Accessories"/>
    <n v="689"/>
    <n v="1500"/>
    <n v="0.54066666666666663"/>
    <x v="0"/>
    <x v="0"/>
    <n v="42301"/>
    <n v="42301"/>
    <n v="63451500"/>
    <s v="&gt;₹500"/>
    <x v="3"/>
    <s v="&gt; 1000"/>
    <n v="42305.2"/>
    <n v="1"/>
  </r>
  <r>
    <s v="B0B3XY5YT4"/>
    <x v="135"/>
    <s v="Electronics"/>
    <n v="30990"/>
    <n v="49990"/>
    <n v="0.38007601520304063"/>
    <x v="4"/>
    <x v="0"/>
    <n v="1376"/>
    <n v="1376"/>
    <n v="68786240"/>
    <s v="&gt;₹500"/>
    <x v="5"/>
    <s v="&gt; 1000"/>
    <n v="1380.3"/>
    <n v="1"/>
  </r>
  <r>
    <s v="B0B4HKH19N"/>
    <x v="136"/>
    <s v="Computers&amp;Accessories"/>
    <n v="249"/>
    <n v="931"/>
    <n v="0.73254564983888293"/>
    <x v="2"/>
    <x v="1"/>
    <n v="1075"/>
    <n v="1075"/>
    <n v="1000825"/>
    <s v="&gt;₹500"/>
    <x v="7"/>
    <s v="&gt; 1000"/>
    <n v="1078.9000000000001"/>
    <n v="1"/>
  </r>
  <r>
    <s v="B08TGG316Z"/>
    <x v="137"/>
    <s v="Electronics"/>
    <n v="999"/>
    <n v="2399"/>
    <n v="0.58357649020425173"/>
    <x v="13"/>
    <x v="2"/>
    <n v="3664"/>
    <n v="3664"/>
    <n v="8789936"/>
    <s v="&gt;₹500"/>
    <x v="3"/>
    <s v="&gt; 1000"/>
    <n v="3668.6"/>
    <n v="1"/>
  </r>
  <r>
    <s v="B071VMP1Z4"/>
    <x v="138"/>
    <s v="Electronics"/>
    <n v="399"/>
    <n v="399"/>
    <n v="0"/>
    <x v="2"/>
    <x v="1"/>
    <n v="1951"/>
    <n v="1951"/>
    <n v="778449"/>
    <s v="₹200-₹500"/>
    <x v="8"/>
    <s v="&gt; 1000"/>
    <n v="1954.9"/>
    <n v="1"/>
  </r>
  <r>
    <s v="B071SDRGWL"/>
    <x v="139"/>
    <s v="Computers&amp;Accessories"/>
    <n v="349"/>
    <n v="699"/>
    <n v="0.50071530758226035"/>
    <x v="4"/>
    <x v="0"/>
    <n v="20850"/>
    <n v="20850"/>
    <n v="14574150"/>
    <s v="&gt;₹500"/>
    <x v="3"/>
    <s v="&gt; 1000"/>
    <n v="20854.3"/>
    <n v="1"/>
  </r>
  <r>
    <s v="B08PSQRW2T"/>
    <x v="140"/>
    <s v="Computers&amp;Accessories"/>
    <n v="399"/>
    <n v="1099"/>
    <n v="0.63694267515923564"/>
    <x v="3"/>
    <x v="0"/>
    <n v="2685"/>
    <n v="2685"/>
    <n v="2950815"/>
    <s v="&gt;₹500"/>
    <x v="0"/>
    <s v="&lt;1000"/>
    <n v="2689.1"/>
    <n v="1"/>
  </r>
  <r>
    <s v="B0859M539M"/>
    <x v="141"/>
    <s v="Computers&amp;Accessories"/>
    <n v="1699"/>
    <n v="2999"/>
    <n v="0.43347782594198064"/>
    <x v="5"/>
    <x v="0"/>
    <n v="24780"/>
    <n v="24780"/>
    <n v="74315220"/>
    <s v="&gt;₹500"/>
    <x v="1"/>
    <s v="&gt; 1000"/>
    <n v="24784.400000000001"/>
    <n v="1"/>
  </r>
  <r>
    <s v="B08RX8G496"/>
    <x v="142"/>
    <s v="Electronics"/>
    <n v="655"/>
    <n v="1099"/>
    <n v="0.40400363967242947"/>
    <x v="14"/>
    <x v="3"/>
    <n v="285"/>
    <n v="285"/>
    <n v="313215"/>
    <s v="&gt;₹500"/>
    <x v="1"/>
    <s v="&gt; 1000"/>
    <n v="288.2"/>
    <n v="1"/>
  </r>
  <r>
    <s v="B002SZEOLG"/>
    <x v="143"/>
    <s v="Computers&amp;Accessories"/>
    <n v="749"/>
    <n v="1339"/>
    <n v="0.44062733383121733"/>
    <x v="0"/>
    <x v="0"/>
    <n v="179692"/>
    <n v="179692"/>
    <n v="240607588"/>
    <s v="&gt;₹500"/>
    <x v="1"/>
    <s v="&gt; 1000"/>
    <n v="179696.2"/>
    <n v="1"/>
  </r>
  <r>
    <s v="B08CS3BT4L"/>
    <x v="144"/>
    <s v="Electronics"/>
    <n v="9999"/>
    <n v="12999"/>
    <n v="0.23078698361412417"/>
    <x v="0"/>
    <x v="0"/>
    <n v="6088"/>
    <n v="6088"/>
    <n v="79137912"/>
    <s v="&gt;₹500"/>
    <x v="4"/>
    <s v="&gt; 1000"/>
    <n v="6092.2"/>
    <n v="1"/>
  </r>
  <r>
    <s v="B00RFWNJMC"/>
    <x v="145"/>
    <s v="Electronics"/>
    <n v="195"/>
    <n v="499"/>
    <n v="0.60921843687374755"/>
    <x v="7"/>
    <x v="1"/>
    <n v="1383"/>
    <n v="1383"/>
    <n v="690117"/>
    <s v="₹200-₹500"/>
    <x v="0"/>
    <s v="&lt;1000"/>
    <n v="1386.7"/>
    <n v="1"/>
  </r>
  <r>
    <s v="B082T6GXS5"/>
    <x v="146"/>
    <s v="Computers&amp;Accessories"/>
    <n v="999"/>
    <n v="2100"/>
    <n v="0.52428571428571424"/>
    <x v="6"/>
    <x v="2"/>
    <n v="5492"/>
    <n v="5492"/>
    <n v="11533200"/>
    <s v="&gt;₹500"/>
    <x v="3"/>
    <s v="&gt; 1000"/>
    <n v="5496.5"/>
    <n v="1"/>
  </r>
  <r>
    <s v="B09CMQRQM6"/>
    <x v="147"/>
    <s v="Computers&amp;Accessories"/>
    <n v="499"/>
    <n v="899"/>
    <n v="0.44493882091212456"/>
    <x v="0"/>
    <x v="0"/>
    <n v="919"/>
    <n v="919"/>
    <n v="826181"/>
    <s v="&gt;₹500"/>
    <x v="1"/>
    <s v="&lt;1000"/>
    <n v="923.2"/>
    <n v="1"/>
  </r>
  <r>
    <s v="B005LJQMCK"/>
    <x v="148"/>
    <s v="Electronics"/>
    <n v="416"/>
    <n v="599"/>
    <n v="0.30550918196994992"/>
    <x v="0"/>
    <x v="0"/>
    <n v="30023"/>
    <n v="30023"/>
    <n v="17983777"/>
    <s v="&gt;₹500"/>
    <x v="5"/>
    <s v="&lt;1000"/>
    <n v="30027.200000000001"/>
    <n v="1"/>
  </r>
  <r>
    <s v="B09C6H53KH"/>
    <x v="149"/>
    <s v="Computers&amp;Accessories"/>
    <n v="368"/>
    <n v="699"/>
    <n v="0.47353361945636624"/>
    <x v="0"/>
    <x v="0"/>
    <n v="387"/>
    <n v="387"/>
    <n v="270513"/>
    <s v="&gt;₹500"/>
    <x v="1"/>
    <s v="&lt;1000"/>
    <n v="391.2"/>
    <n v="1"/>
  </r>
  <r>
    <s v="B0BB3CBFBM"/>
    <x v="150"/>
    <s v="Electronics"/>
    <n v="29990"/>
    <n v="65000"/>
    <n v="0.53861538461538461"/>
    <x v="3"/>
    <x v="0"/>
    <n v="211"/>
    <n v="211"/>
    <n v="13715000"/>
    <s v="&gt;₹500"/>
    <x v="3"/>
    <s v="&gt; 1000"/>
    <n v="215.1"/>
    <n v="1"/>
  </r>
  <r>
    <s v="B08QSDKFGQ"/>
    <x v="151"/>
    <s v="Computers&amp;Accessories"/>
    <n v="339"/>
    <n v="1099"/>
    <n v="0.69153776160145586"/>
    <x v="4"/>
    <x v="0"/>
    <n v="974"/>
    <n v="974"/>
    <n v="1070426"/>
    <s v="&gt;₹500"/>
    <x v="0"/>
    <s v="&gt; 1000"/>
    <n v="978.3"/>
    <n v="1"/>
  </r>
  <r>
    <s v="B08PV1X771"/>
    <x v="152"/>
    <s v="Electronics"/>
    <n v="15490"/>
    <n v="20900"/>
    <n v="0.25885167464114833"/>
    <x v="4"/>
    <x v="0"/>
    <n v="16299"/>
    <n v="16299"/>
    <n v="340649100"/>
    <s v="&gt;₹500"/>
    <x v="4"/>
    <s v="&gt; 1000"/>
    <n v="16303.3"/>
    <n v="1"/>
  </r>
  <r>
    <s v="B07YTNKVJQ"/>
    <x v="153"/>
    <s v="Computers&amp;Accessories"/>
    <n v="499"/>
    <n v="1299"/>
    <n v="0.61585835257890686"/>
    <x v="4"/>
    <x v="0"/>
    <n v="30411"/>
    <n v="30411"/>
    <n v="39503889"/>
    <s v="&gt;₹500"/>
    <x v="0"/>
    <s v="&lt;1000"/>
    <n v="30415.3"/>
    <n v="1"/>
  </r>
  <r>
    <s v="B0117H7GZ6"/>
    <x v="154"/>
    <s v="Computers&amp;Accessories"/>
    <n v="249"/>
    <n v="399"/>
    <n v="0.37593984962406013"/>
    <x v="10"/>
    <x v="3"/>
    <n v="4642"/>
    <n v="4642"/>
    <n v="1852158"/>
    <s v="₹200-₹500"/>
    <x v="5"/>
    <s v="&gt; 1000"/>
    <n v="4645.3999999999996"/>
    <n v="1"/>
  </r>
  <r>
    <s v="B09XJ1LM7R"/>
    <x v="155"/>
    <s v="Electronics"/>
    <n v="399"/>
    <n v="799"/>
    <n v="0.50062578222778475"/>
    <x v="4"/>
    <x v="0"/>
    <n v="12"/>
    <n v="12"/>
    <n v="9588"/>
    <s v="&gt;₹500"/>
    <x v="3"/>
    <s v="&gt; 1000"/>
    <n v="16.3"/>
    <n v="1"/>
  </r>
  <r>
    <s v="B084N133Y7"/>
    <x v="156"/>
    <s v="Computers&amp;Accessories"/>
    <n v="1499"/>
    <n v="1999"/>
    <n v="0.25012506253126565"/>
    <x v="5"/>
    <x v="0"/>
    <n v="1951"/>
    <n v="1951"/>
    <n v="3900049"/>
    <s v="&gt;₹500"/>
    <x v="4"/>
    <s v="&lt;1000"/>
    <n v="1955.4"/>
    <n v="1"/>
  </r>
  <r>
    <s v="B088Z1YWBC"/>
    <x v="157"/>
    <s v="Electronics"/>
    <n v="9490"/>
    <n v="15990"/>
    <n v="0.4065040650406504"/>
    <x v="2"/>
    <x v="1"/>
    <n v="10480"/>
    <n v="10480"/>
    <n v="167575200"/>
    <s v="&gt;₹500"/>
    <x v="1"/>
    <s v="&lt;1000"/>
    <n v="10483.9"/>
    <n v="1"/>
  </r>
  <r>
    <s v="B07VSG5SXZ"/>
    <x v="158"/>
    <s v="Electronics"/>
    <n v="637"/>
    <n v="1499"/>
    <n v="0.57505003335557037"/>
    <x v="3"/>
    <x v="0"/>
    <n v="24"/>
    <n v="24"/>
    <n v="35976"/>
    <s v="&gt;₹500"/>
    <x v="3"/>
    <s v="&gt; 1000"/>
    <n v="28.1"/>
    <n v="1"/>
  </r>
  <r>
    <s v="B08RWCZ6SY"/>
    <x v="159"/>
    <s v="Electronics"/>
    <n v="399"/>
    <n v="899"/>
    <n v="0.55617352614015569"/>
    <x v="2"/>
    <x v="1"/>
    <n v="254"/>
    <n v="254"/>
    <n v="228346"/>
    <s v="&gt;₹500"/>
    <x v="3"/>
    <s v="&gt; 1000"/>
    <n v="257.89999999999998"/>
    <n v="1"/>
  </r>
  <r>
    <s v="B07KSB1MLX"/>
    <x v="160"/>
    <s v="Electronics"/>
    <n v="1089"/>
    <n v="1600"/>
    <n v="0.31937500000000002"/>
    <x v="1"/>
    <x v="0"/>
    <n v="3565"/>
    <n v="3565"/>
    <n v="5704000"/>
    <s v="&gt;₹500"/>
    <x v="5"/>
    <s v="&gt; 1000"/>
    <n v="3569"/>
    <n v="1"/>
  </r>
  <r>
    <s v="B081FG1QYX"/>
    <x v="161"/>
    <s v="Computers&amp;Accessories"/>
    <n v="339"/>
    <n v="999"/>
    <n v="0.66066066066066065"/>
    <x v="4"/>
    <x v="0"/>
    <n v="6255"/>
    <n v="6255"/>
    <n v="6248745"/>
    <s v="&gt;₹500"/>
    <x v="0"/>
    <s v="&lt;1000"/>
    <n v="6259.3"/>
    <n v="1"/>
  </r>
  <r>
    <s v="B08R69WBN7"/>
    <x v="162"/>
    <s v="Computers&amp;Accessories"/>
    <n v="149"/>
    <n v="499"/>
    <n v="0.70140280561122248"/>
    <x v="1"/>
    <x v="0"/>
    <n v="7732"/>
    <n v="7732"/>
    <n v="3858268"/>
    <s v="₹200-₹500"/>
    <x v="7"/>
    <s v="&lt;1000"/>
    <n v="7736"/>
    <n v="1"/>
  </r>
  <r>
    <s v="B0B3RHX6B6"/>
    <x v="163"/>
    <s v="Computers&amp;Accessories"/>
    <n v="149"/>
    <n v="399"/>
    <n v="0.62656641604010022"/>
    <x v="2"/>
    <x v="1"/>
    <n v="57"/>
    <n v="57"/>
    <n v="22743"/>
    <s v="₹200-₹500"/>
    <x v="0"/>
    <s v="&gt; 1000"/>
    <n v="60.9"/>
    <n v="1"/>
  </r>
  <r>
    <s v="B084N18QZY"/>
    <x v="164"/>
    <s v="Computers&amp;Accessories"/>
    <n v="599"/>
    <n v="849"/>
    <n v="0.29446407538280328"/>
    <x v="6"/>
    <x v="2"/>
    <n v="577"/>
    <n v="577"/>
    <n v="489873"/>
    <s v="&gt;₹500"/>
    <x v="4"/>
    <s v="&gt; 1000"/>
    <n v="581.5"/>
    <n v="1"/>
  </r>
  <r>
    <s v="B081NHWT6Z"/>
    <x v="165"/>
    <s v="Electronics"/>
    <n v="299"/>
    <n v="1199"/>
    <n v="0.75062552126772308"/>
    <x v="2"/>
    <x v="1"/>
    <n v="1193"/>
    <n v="1193"/>
    <n v="1430407"/>
    <s v="&gt;₹500"/>
    <x v="7"/>
    <s v="&lt;1000"/>
    <n v="1196.9000000000001"/>
    <n v="1"/>
  </r>
  <r>
    <s v="B07JPJJZ2H"/>
    <x v="166"/>
    <s v="Computers&amp;Accessories"/>
    <n v="399"/>
    <n v="1299"/>
    <n v="0.69284064665127021"/>
    <x v="0"/>
    <x v="0"/>
    <n v="13120"/>
    <n v="13120"/>
    <n v="17042880"/>
    <s v="&gt;₹500"/>
    <x v="0"/>
    <s v="&gt; 1000"/>
    <n v="13124.2"/>
    <n v="1"/>
  </r>
  <r>
    <s v="B09JKNF147"/>
    <x v="167"/>
    <s v="Electronics"/>
    <n v="339"/>
    <n v="1999"/>
    <n v="0.83041520760380194"/>
    <x v="1"/>
    <x v="0"/>
    <n v="343"/>
    <n v="343"/>
    <n v="685657"/>
    <s v="&gt;₹500"/>
    <x v="2"/>
    <s v="&gt; 1000"/>
    <n v="347"/>
    <n v="1"/>
  </r>
  <r>
    <s v="B0B9959XF3"/>
    <x v="168"/>
    <s v="Electronics"/>
    <n v="12499"/>
    <n v="22990"/>
    <n v="0.45632883862548934"/>
    <x v="4"/>
    <x v="0"/>
    <n v="1611"/>
    <n v="1611"/>
    <n v="37036890"/>
    <s v="&gt;₹500"/>
    <x v="1"/>
    <s v="&gt; 1000"/>
    <n v="1615.3"/>
    <n v="1"/>
  </r>
  <r>
    <s v="B09PNR6F8Q"/>
    <x v="169"/>
    <s v="Computers&amp;Accessories"/>
    <n v="249"/>
    <n v="399"/>
    <n v="0.37593984962406013"/>
    <x v="1"/>
    <x v="0"/>
    <n v="6558"/>
    <n v="6558"/>
    <n v="2616642"/>
    <s v="₹200-₹500"/>
    <x v="5"/>
    <s v="&gt; 1000"/>
    <n v="6562"/>
    <n v="1"/>
  </r>
  <r>
    <s v="B07M69276N"/>
    <x v="170"/>
    <s v="Computers&amp;Accessories"/>
    <n v="1399"/>
    <n v="2499"/>
    <n v="0.44017607042817125"/>
    <x v="5"/>
    <x v="0"/>
    <n v="23169"/>
    <n v="23169"/>
    <n v="57899331"/>
    <s v="&gt;₹500"/>
    <x v="1"/>
    <s v="&gt; 1000"/>
    <n v="23173.4"/>
    <n v="1"/>
  </r>
  <r>
    <s v="B0B1YZ9CB8"/>
    <x v="171"/>
    <s v="Electronics"/>
    <n v="32999"/>
    <n v="47990"/>
    <n v="0.31237757866222132"/>
    <x v="4"/>
    <x v="0"/>
    <n v="4703"/>
    <n v="4703"/>
    <n v="225696970"/>
    <s v="&gt;₹500"/>
    <x v="5"/>
    <s v="&gt; 1000"/>
    <n v="4707.3"/>
    <n v="1"/>
  </r>
  <r>
    <s v="B09YLYB9PB"/>
    <x v="172"/>
    <s v="Computers&amp;Accessories"/>
    <n v="149"/>
    <n v="399"/>
    <n v="0.62656641604010022"/>
    <x v="1"/>
    <x v="0"/>
    <n v="1423"/>
    <n v="1423"/>
    <n v="567777"/>
    <s v="₹200-₹500"/>
    <x v="0"/>
    <s v="&lt;1000"/>
    <n v="1427"/>
    <n v="1"/>
  </r>
  <r>
    <s v="B08CTNJ985"/>
    <x v="173"/>
    <s v="Computers&amp;Accessories"/>
    <n v="325"/>
    <n v="999"/>
    <n v="0.67467467467467468"/>
    <x v="4"/>
    <x v="0"/>
    <n v="2651"/>
    <n v="2651"/>
    <n v="2648349"/>
    <s v="&gt;₹500"/>
    <x v="0"/>
    <s v="&lt;1000"/>
    <n v="2655.3"/>
    <n v="1"/>
  </r>
  <r>
    <s v="B0BP7XLX48"/>
    <x v="174"/>
    <s v="Computers&amp;Accessories"/>
    <n v="399"/>
    <n v="1999"/>
    <n v="0.80040020010004997"/>
    <x v="15"/>
    <x v="2"/>
    <n v="5"/>
    <n v="5"/>
    <n v="9995"/>
    <s v="&gt;₹500"/>
    <x v="2"/>
    <s v="&gt; 1000"/>
    <n v="10"/>
    <n v="1"/>
  </r>
  <r>
    <s v="B09LHXNZLR"/>
    <x v="175"/>
    <s v="Computers&amp;Accessories"/>
    <n v="199"/>
    <n v="499"/>
    <n v="0.60120240480961928"/>
    <x v="7"/>
    <x v="1"/>
    <n v="612"/>
    <n v="612"/>
    <n v="305388"/>
    <s v="₹200-₹500"/>
    <x v="0"/>
    <s v="&gt; 1000"/>
    <n v="615.70000000000005"/>
    <n v="1"/>
  </r>
  <r>
    <s v="B0B3N8VG24"/>
    <x v="176"/>
    <s v="Computers&amp;Accessories"/>
    <n v="88"/>
    <n v="299"/>
    <n v="0.70568561872909696"/>
    <x v="1"/>
    <x v="0"/>
    <n v="9378"/>
    <n v="9378"/>
    <n v="2804022"/>
    <s v="₹200-₹500"/>
    <x v="7"/>
    <s v="&gt; 1000"/>
    <n v="9382"/>
    <n v="1"/>
  </r>
  <r>
    <s v="B08PSVBB2X"/>
    <x v="177"/>
    <s v="Computers&amp;Accessories"/>
    <n v="399"/>
    <n v="1099"/>
    <n v="0.63694267515923564"/>
    <x v="3"/>
    <x v="0"/>
    <n v="2685"/>
    <n v="2685"/>
    <n v="2950815"/>
    <s v="&gt;₹500"/>
    <x v="0"/>
    <s v="&lt;1000"/>
    <n v="2689.1"/>
    <n v="1"/>
  </r>
  <r>
    <s v="B0B3MQXNFB"/>
    <x v="178"/>
    <s v="Computers&amp;Accessories"/>
    <n v="57.89"/>
    <n v="199"/>
    <n v="0.70909547738693479"/>
    <x v="1"/>
    <x v="0"/>
    <n v="9378"/>
    <n v="9378"/>
    <n v="1866222"/>
    <s v="&lt;₹200"/>
    <x v="7"/>
    <s v="&lt;1000"/>
    <n v="9382"/>
    <n v="1"/>
  </r>
  <r>
    <s v="B08XMSKKMM"/>
    <x v="179"/>
    <s v="Electronics"/>
    <n v="799"/>
    <n v="1999"/>
    <n v="0.60030015007503756"/>
    <x v="8"/>
    <x v="3"/>
    <n v="576"/>
    <n v="576"/>
    <n v="1151424"/>
    <s v="&gt;₹500"/>
    <x v="0"/>
    <s v="&gt; 1000"/>
    <n v="579.29999999999995"/>
    <n v="1"/>
  </r>
  <r>
    <s v="B09L8DT7D6"/>
    <x v="180"/>
    <s v="Electronics"/>
    <n v="205"/>
    <n v="499"/>
    <n v="0.58917835671342689"/>
    <x v="11"/>
    <x v="1"/>
    <n v="313"/>
    <n v="313"/>
    <n v="156187"/>
    <s v="₹200-₹500"/>
    <x v="3"/>
    <s v="&gt; 1000"/>
    <n v="316.8"/>
    <n v="1"/>
  </r>
  <r>
    <s v="B00GE55L22"/>
    <x v="181"/>
    <s v="Computers&amp;Accessories"/>
    <n v="299"/>
    <n v="699"/>
    <n v="0.57224606580829762"/>
    <x v="3"/>
    <x v="0"/>
    <n v="2957"/>
    <n v="2957"/>
    <n v="2066943"/>
    <s v="&gt;₹500"/>
    <x v="3"/>
    <s v="&gt; 1000"/>
    <n v="2961.1"/>
    <n v="1"/>
  </r>
  <r>
    <s v="B0162K34H2"/>
    <x v="182"/>
    <s v="Computers&amp;Accessories"/>
    <n v="849"/>
    <n v="999"/>
    <n v="0.15015015015015015"/>
    <x v="3"/>
    <x v="0"/>
    <n v="6736"/>
    <n v="6736"/>
    <n v="6729264"/>
    <s v="&gt;₹500"/>
    <x v="6"/>
    <s v="&gt; 1000"/>
    <n v="6740.1"/>
    <n v="1"/>
  </r>
  <r>
    <s v="B0B8SRZ5SV"/>
    <x v="183"/>
    <s v="Computers&amp;Accessories"/>
    <n v="949"/>
    <n v="1999"/>
    <n v="0.52526263131565787"/>
    <x v="5"/>
    <x v="0"/>
    <n v="13552"/>
    <n v="13552"/>
    <n v="27090448"/>
    <s v="&gt;₹500"/>
    <x v="3"/>
    <s v="&gt; 1000"/>
    <n v="13556.4"/>
    <n v="1"/>
  </r>
  <r>
    <s v="B07CWNJLPC"/>
    <x v="184"/>
    <s v="Computers&amp;Accessories"/>
    <n v="499"/>
    <n v="1200"/>
    <n v="0.58416666666666661"/>
    <x v="4"/>
    <x v="0"/>
    <n v="5451"/>
    <n v="5451"/>
    <n v="6541200"/>
    <s v="&gt;₹500"/>
    <x v="3"/>
    <s v="&gt; 1000"/>
    <n v="5455.3"/>
    <n v="1"/>
  </r>
  <r>
    <s v="B00NH12R1O"/>
    <x v="185"/>
    <s v="Computers&amp;Accessories"/>
    <n v="299"/>
    <n v="485"/>
    <n v="0.38350515463917528"/>
    <x v="4"/>
    <x v="0"/>
    <n v="10911"/>
    <n v="10911"/>
    <n v="5291835"/>
    <s v="₹200-₹500"/>
    <x v="5"/>
    <s v="&gt; 1000"/>
    <n v="10915.3"/>
    <n v="1"/>
  </r>
  <r>
    <s v="B0B8SSC5D9"/>
    <x v="186"/>
    <s v="Computers&amp;Accessories"/>
    <n v="949"/>
    <n v="1999"/>
    <n v="0.52526263131565787"/>
    <x v="5"/>
    <x v="0"/>
    <n v="13552"/>
    <n v="13552"/>
    <n v="27090448"/>
    <s v="&gt;₹500"/>
    <x v="3"/>
    <s v="&lt;1000"/>
    <n v="13556.4"/>
    <n v="1"/>
  </r>
  <r>
    <s v="B08WKG2MWT"/>
    <x v="187"/>
    <s v="Computers&amp;Accessories"/>
    <n v="379"/>
    <n v="1099"/>
    <n v="0.65514103730664242"/>
    <x v="4"/>
    <x v="0"/>
    <n v="2806"/>
    <n v="2806"/>
    <n v="3083794"/>
    <s v="&gt;₹500"/>
    <x v="0"/>
    <s v="&gt; 1000"/>
    <n v="2810.3"/>
    <n v="1"/>
  </r>
  <r>
    <s v="B0B466C3G4"/>
    <x v="188"/>
    <s v="Electronics"/>
    <n v="8990"/>
    <n v="18990"/>
    <n v="0.526592943654555"/>
    <x v="2"/>
    <x v="1"/>
    <n v="350"/>
    <n v="350"/>
    <n v="6646500"/>
    <s v="&gt;₹500"/>
    <x v="3"/>
    <s v="&gt; 1000"/>
    <n v="353.9"/>
    <n v="1"/>
  </r>
  <r>
    <s v="B005LJQMZC"/>
    <x v="189"/>
    <s v="Electronics"/>
    <n v="486"/>
    <n v="1999"/>
    <n v="0.75687843921960984"/>
    <x v="0"/>
    <x v="0"/>
    <n v="30023"/>
    <n v="30023"/>
    <n v="60015977"/>
    <s v="&gt;₹500"/>
    <x v="7"/>
    <s v="&gt; 1000"/>
    <n v="30027.200000000001"/>
    <n v="1"/>
  </r>
  <r>
    <s v="B07MDRGHWQ"/>
    <x v="190"/>
    <s v="Electronics"/>
    <n v="5699"/>
    <n v="11000"/>
    <n v="0.4819090909090909"/>
    <x v="0"/>
    <x v="0"/>
    <n v="4003"/>
    <n v="4003"/>
    <n v="44033000"/>
    <s v="&gt;₹500"/>
    <x v="1"/>
    <s v="&gt; 1000"/>
    <n v="4007.2"/>
    <n v="1"/>
  </r>
  <r>
    <s v="B07DC4RZPY"/>
    <x v="191"/>
    <s v="Computers&amp;Accessories"/>
    <n v="709"/>
    <n v="1999"/>
    <n v="0.64532266133066529"/>
    <x v="3"/>
    <x v="0"/>
    <n v="178817"/>
    <n v="178817"/>
    <n v="357455183"/>
    <s v="&gt;₹500"/>
    <x v="0"/>
    <s v="&lt;1000"/>
    <n v="178821.1"/>
    <n v="1"/>
  </r>
  <r>
    <s v="B0B15GSPQW"/>
    <x v="192"/>
    <s v="Electronics"/>
    <n v="47990"/>
    <n v="70900"/>
    <n v="0.32313117066290548"/>
    <x v="4"/>
    <x v="0"/>
    <n v="7109"/>
    <n v="7109"/>
    <n v="504028100"/>
    <s v="&gt;₹500"/>
    <x v="5"/>
    <s v="&lt;1000"/>
    <n v="7113.3"/>
    <n v="1"/>
  </r>
  <r>
    <s v="B08GJNM9N7"/>
    <x v="193"/>
    <s v="Electronics"/>
    <n v="299"/>
    <n v="1199"/>
    <n v="0.75062552126772308"/>
    <x v="7"/>
    <x v="1"/>
    <n v="490"/>
    <n v="490"/>
    <n v="587510"/>
    <s v="&gt;₹500"/>
    <x v="7"/>
    <s v="&lt;1000"/>
    <n v="493.7"/>
    <n v="1"/>
  </r>
  <r>
    <s v="B09C6FML9B"/>
    <x v="194"/>
    <s v="Computers&amp;Accessories"/>
    <n v="320"/>
    <n v="599"/>
    <n v="0.46577629382303842"/>
    <x v="3"/>
    <x v="0"/>
    <n v="491"/>
    <n v="491"/>
    <n v="294109"/>
    <s v="&gt;₹500"/>
    <x v="1"/>
    <s v="&gt; 1000"/>
    <n v="495.1"/>
    <n v="1"/>
  </r>
  <r>
    <s v="B0B65MJ45G"/>
    <x v="195"/>
    <s v="Computers&amp;Accessories"/>
    <n v="139"/>
    <n v="549"/>
    <n v="0.74681238615664847"/>
    <x v="2"/>
    <x v="1"/>
    <n v="61"/>
    <n v="61"/>
    <n v="33489"/>
    <s v="&gt;₹500"/>
    <x v="7"/>
    <s v="&gt; 1000"/>
    <n v="64.900000000000006"/>
    <n v="1"/>
  </r>
  <r>
    <s v="B08P9RYPLR"/>
    <x v="196"/>
    <s v="Computers&amp;Accessories"/>
    <n v="129"/>
    <n v="249"/>
    <n v="0.48192771084337349"/>
    <x v="1"/>
    <x v="0"/>
    <n v="9378"/>
    <n v="9378"/>
    <n v="2335122"/>
    <s v="₹200-₹500"/>
    <x v="1"/>
    <s v="&gt; 1000"/>
    <n v="9382"/>
    <n v="1"/>
  </r>
  <r>
    <s v="B0B6F8HHR6"/>
    <x v="197"/>
    <s v="Electronics"/>
    <n v="24999"/>
    <n v="35999"/>
    <n v="0.30556404344565125"/>
    <x v="0"/>
    <x v="0"/>
    <n v="32840"/>
    <n v="32840"/>
    <n v="1182207160"/>
    <s v="&gt;₹500"/>
    <x v="5"/>
    <s v="&lt;1000"/>
    <n v="32844.199999999997"/>
    <n v="1"/>
  </r>
  <r>
    <s v="B084MZXJN6"/>
    <x v="198"/>
    <s v="Computers&amp;Accessories"/>
    <n v="999"/>
    <n v="1699"/>
    <n v="0.41200706297822248"/>
    <x v="5"/>
    <x v="0"/>
    <n v="7318"/>
    <n v="7318"/>
    <n v="12433282"/>
    <s v="&gt;₹500"/>
    <x v="1"/>
    <s v="&lt;1000"/>
    <n v="7322.4"/>
    <n v="1"/>
  </r>
  <r>
    <s v="B08XMG618K"/>
    <x v="199"/>
    <s v="Computers&amp;Accessories"/>
    <n v="225"/>
    <n v="499"/>
    <n v="0.54909819639278556"/>
    <x v="3"/>
    <x v="0"/>
    <n v="789"/>
    <n v="789"/>
    <n v="393711"/>
    <s v="₹200-₹500"/>
    <x v="3"/>
    <s v="&gt; 1000"/>
    <n v="793.1"/>
    <n v="1"/>
  </r>
  <r>
    <s v="B0BCKWZ884"/>
    <x v="200"/>
    <s v="Electronics"/>
    <n v="547"/>
    <n v="2999"/>
    <n v="0.81760586862287432"/>
    <x v="4"/>
    <x v="0"/>
    <n v="407"/>
    <n v="407"/>
    <n v="1220593"/>
    <s v="&gt;₹500"/>
    <x v="2"/>
    <s v="&gt; 1000"/>
    <n v="411.3"/>
    <n v="1"/>
  </r>
  <r>
    <s v="B00GGGOYEK"/>
    <x v="201"/>
    <s v="Computers&amp;Accessories"/>
    <n v="259"/>
    <n v="699"/>
    <n v="0.62947067238912735"/>
    <x v="11"/>
    <x v="1"/>
    <n v="2399"/>
    <n v="2399"/>
    <n v="1676901"/>
    <s v="&gt;₹500"/>
    <x v="0"/>
    <s v="&lt;1000"/>
    <n v="2402.8000000000002"/>
    <n v="1"/>
  </r>
  <r>
    <s v="B07ZR4S1G4"/>
    <x v="202"/>
    <s v="Electronics"/>
    <n v="239"/>
    <n v="699"/>
    <n v="0.65808297567954221"/>
    <x v="5"/>
    <x v="0"/>
    <n v="2640"/>
    <n v="2640"/>
    <n v="1845360"/>
    <s v="&gt;₹500"/>
    <x v="0"/>
    <s v="&gt; 1000"/>
    <n v="2644.4"/>
    <n v="1"/>
  </r>
  <r>
    <s v="B09C635BMM"/>
    <x v="203"/>
    <s v="Electronics"/>
    <n v="349"/>
    <n v="999"/>
    <n v="0.65065065065065064"/>
    <x v="1"/>
    <x v="0"/>
    <n v="839"/>
    <n v="839"/>
    <n v="838161"/>
    <s v="&gt;₹500"/>
    <x v="0"/>
    <s v="&gt; 1000"/>
    <n v="843"/>
    <n v="1"/>
  </r>
  <r>
    <s v="B00GG59HU2"/>
    <x v="204"/>
    <s v="Electronics"/>
    <n v="467"/>
    <n v="599"/>
    <n v="0.22036727879799667"/>
    <x v="5"/>
    <x v="0"/>
    <n v="44054"/>
    <n v="44054"/>
    <n v="26388346"/>
    <s v="&gt;₹500"/>
    <x v="4"/>
    <s v="&lt;1000"/>
    <n v="44058.400000000001"/>
    <n v="1"/>
  </r>
  <r>
    <s v="B00RGLI0ZS"/>
    <x v="205"/>
    <s v="Computers&amp;Accessories"/>
    <n v="449"/>
    <n v="599"/>
    <n v="0.25041736227045075"/>
    <x v="1"/>
    <x v="0"/>
    <n v="3231"/>
    <n v="3231"/>
    <n v="1935369"/>
    <s v="&gt;₹500"/>
    <x v="4"/>
    <s v="&gt; 1000"/>
    <n v="3235"/>
    <n v="1"/>
  </r>
  <r>
    <s v="B09ZPJT8B2"/>
    <x v="206"/>
    <s v="Electronics"/>
    <n v="11990"/>
    <n v="31990"/>
    <n v="0.62519537355423571"/>
    <x v="0"/>
    <x v="0"/>
    <n v="64"/>
    <n v="64"/>
    <n v="2047360"/>
    <s v="&gt;₹500"/>
    <x v="0"/>
    <s v="&gt; 1000"/>
    <n v="68.2"/>
    <n v="1"/>
  </r>
  <r>
    <s v="B07HZ2QCGR"/>
    <x v="207"/>
    <s v="Computers&amp;Accessories"/>
    <n v="350"/>
    <n v="599"/>
    <n v="0.41569282136894825"/>
    <x v="2"/>
    <x v="1"/>
    <n v="8314"/>
    <n v="8314"/>
    <n v="4980086"/>
    <s v="&gt;₹500"/>
    <x v="1"/>
    <s v="&lt;1000"/>
    <n v="8317.9"/>
    <n v="1"/>
  </r>
  <r>
    <s v="B095244Q22"/>
    <x v="208"/>
    <s v="Computers&amp;Accessories"/>
    <n v="252"/>
    <n v="999"/>
    <n v="0.74774774774774777"/>
    <x v="7"/>
    <x v="1"/>
    <n v="2249"/>
    <n v="2249"/>
    <n v="2246751"/>
    <s v="&gt;₹500"/>
    <x v="7"/>
    <s v="&lt;1000"/>
    <n v="2252.6999999999998"/>
    <n v="1"/>
  </r>
  <r>
    <s v="B08CKW1KH9"/>
    <x v="209"/>
    <s v="Electronics"/>
    <n v="204"/>
    <n v="599"/>
    <n v="0.65943238731218701"/>
    <x v="9"/>
    <x v="1"/>
    <n v="339"/>
    <n v="339"/>
    <n v="203061"/>
    <s v="&gt;₹500"/>
    <x v="0"/>
    <s v="&lt;1000"/>
    <n v="342.6"/>
    <n v="1"/>
  </r>
  <r>
    <s v="B0BLV1GNLN"/>
    <x v="210"/>
    <s v="Electronics"/>
    <n v="6490"/>
    <n v="9990"/>
    <n v="0.35035035035035034"/>
    <x v="1"/>
    <x v="0"/>
    <n v="27"/>
    <n v="27"/>
    <n v="269730"/>
    <s v="&gt;₹500"/>
    <x v="5"/>
    <s v="&gt; 1000"/>
    <n v="31"/>
    <n v="1"/>
  </r>
  <r>
    <s v="B08RHPDNVV"/>
    <x v="211"/>
    <s v="Electronics"/>
    <n v="235"/>
    <n v="599"/>
    <n v="0.60767946577629384"/>
    <x v="12"/>
    <x v="1"/>
    <n v="197"/>
    <n v="197"/>
    <n v="118003"/>
    <s v="&gt;₹500"/>
    <x v="0"/>
    <s v="&gt; 1000"/>
    <n v="200.5"/>
    <n v="1"/>
  </r>
  <r>
    <s v="B00NH13Q8W"/>
    <x v="212"/>
    <s v="Computers&amp;Accessories"/>
    <n v="299"/>
    <n v="800"/>
    <n v="0.62624999999999997"/>
    <x v="6"/>
    <x v="2"/>
    <n v="74977"/>
    <n v="74977"/>
    <n v="59981600"/>
    <s v="&gt;₹500"/>
    <x v="0"/>
    <s v="&lt;1000"/>
    <n v="74981.5"/>
    <n v="1"/>
  </r>
  <r>
    <s v="B0B8SSZ76F"/>
    <x v="213"/>
    <s v="Computers&amp;Accessories"/>
    <n v="799"/>
    <n v="1999"/>
    <n v="0.60030015007503756"/>
    <x v="0"/>
    <x v="0"/>
    <n v="8583"/>
    <n v="8583"/>
    <n v="17157417"/>
    <s v="&gt;₹500"/>
    <x v="0"/>
    <s v="&lt;1000"/>
    <n v="8587.2000000000007"/>
    <n v="1"/>
  </r>
  <r>
    <s v="B0841KQR1Z"/>
    <x v="214"/>
    <s v="Electronics"/>
    <n v="299"/>
    <n v="999"/>
    <n v="0.70070070070070067"/>
    <x v="11"/>
    <x v="1"/>
    <n v="928"/>
    <n v="928"/>
    <n v="927072"/>
    <s v="&gt;₹500"/>
    <x v="7"/>
    <s v="&gt; 1000"/>
    <n v="931.8"/>
    <n v="1"/>
  </r>
  <r>
    <s v="B0B467CCB9"/>
    <x v="215"/>
    <s v="Electronics"/>
    <n v="6999"/>
    <n v="16990"/>
    <n v="0.5880517951736316"/>
    <x v="11"/>
    <x v="1"/>
    <n v="110"/>
    <n v="110"/>
    <n v="1868900"/>
    <s v="&gt;₹500"/>
    <x v="3"/>
    <s v="&gt; 1000"/>
    <n v="113.8"/>
    <n v="1"/>
  </r>
  <r>
    <s v="B095JQVC7N"/>
    <x v="216"/>
    <s v="Electronics"/>
    <n v="42999"/>
    <n v="59999"/>
    <n v="0.28333805563426057"/>
    <x v="3"/>
    <x v="0"/>
    <n v="6753"/>
    <n v="6753"/>
    <n v="405173247"/>
    <s v="&gt;₹500"/>
    <x v="4"/>
    <s v="&gt; 1000"/>
    <n v="6757.1"/>
    <n v="1"/>
  </r>
  <r>
    <s v="B08PPHFXG3"/>
    <x v="217"/>
    <s v="Electronics"/>
    <n v="173"/>
    <n v="999"/>
    <n v="0.82682682682682684"/>
    <x v="4"/>
    <x v="0"/>
    <n v="1237"/>
    <n v="1237"/>
    <n v="1235763"/>
    <s v="&gt;₹500"/>
    <x v="2"/>
    <s v="&lt;1000"/>
    <n v="1241.3"/>
    <n v="1"/>
  </r>
  <r>
    <s v="B06XR9PR5X"/>
    <x v="218"/>
    <s v="Electronics"/>
    <n v="209"/>
    <n v="600"/>
    <n v="0.65166666666666662"/>
    <x v="5"/>
    <x v="0"/>
    <n v="18872"/>
    <n v="18872"/>
    <n v="11323200"/>
    <s v="&gt;₹500"/>
    <x v="0"/>
    <s v="&gt; 1000"/>
    <n v="18876.400000000001"/>
    <n v="1"/>
  </r>
  <r>
    <s v="B09JSW16QD"/>
    <x v="219"/>
    <s v="Computers&amp;Accessories"/>
    <n v="848.99"/>
    <n v="1490"/>
    <n v="0.43020805369127518"/>
    <x v="2"/>
    <x v="1"/>
    <n v="356"/>
    <n v="356"/>
    <n v="530440"/>
    <s v="&gt;₹500"/>
    <x v="1"/>
    <s v="&lt;1000"/>
    <n v="359.9"/>
    <n v="1"/>
  </r>
  <r>
    <s v="B07JH1CBGW"/>
    <x v="220"/>
    <s v="Computers&amp;Accessories"/>
    <n v="649"/>
    <n v="1999"/>
    <n v="0.67533766883441726"/>
    <x v="0"/>
    <x v="0"/>
    <n v="24269"/>
    <n v="24269"/>
    <n v="48513731"/>
    <s v="&gt;₹500"/>
    <x v="0"/>
    <s v="&gt; 1000"/>
    <n v="24273.200000000001"/>
    <n v="1"/>
  </r>
  <r>
    <s v="B09127FZCK"/>
    <x v="221"/>
    <s v="Electronics"/>
    <n v="299"/>
    <n v="899"/>
    <n v="0.66740823136818683"/>
    <x v="11"/>
    <x v="1"/>
    <n v="425"/>
    <n v="425"/>
    <n v="382075"/>
    <s v="&gt;₹500"/>
    <x v="0"/>
    <s v="&gt; 1000"/>
    <n v="428.8"/>
    <n v="1"/>
  </r>
  <r>
    <s v="B083GQGT3Z"/>
    <x v="222"/>
    <s v="Electronics"/>
    <n v="399"/>
    <n v="799"/>
    <n v="0.50062578222778475"/>
    <x v="3"/>
    <x v="0"/>
    <n v="1161"/>
    <n v="1161"/>
    <n v="927639"/>
    <s v="&gt;₹500"/>
    <x v="3"/>
    <s v="&gt; 1000"/>
    <n v="1165.0999999999999"/>
    <n v="1"/>
  </r>
  <r>
    <s v="B09Q8WQ5QJ"/>
    <x v="223"/>
    <s v="Computers&amp;Accessories"/>
    <n v="249"/>
    <n v="499"/>
    <n v="0.50100200400801598"/>
    <x v="3"/>
    <x v="0"/>
    <n v="1508"/>
    <n v="1508"/>
    <n v="752492"/>
    <s v="₹200-₹500"/>
    <x v="3"/>
    <s v="&lt;1000"/>
    <n v="1512.1"/>
    <n v="1"/>
  </r>
  <r>
    <s v="B07YZG8PPY"/>
    <x v="224"/>
    <s v="Electronics"/>
    <n v="1249"/>
    <n v="2299"/>
    <n v="0.45672031317964334"/>
    <x v="4"/>
    <x v="0"/>
    <n v="7636"/>
    <n v="7636"/>
    <n v="17555164"/>
    <s v="&gt;₹500"/>
    <x v="1"/>
    <s v="&lt;1000"/>
    <n v="7640.3"/>
    <n v="1"/>
  </r>
  <r>
    <s v="B09H39KTTB"/>
    <x v="225"/>
    <s v="Electronics"/>
    <n v="213"/>
    <n v="499"/>
    <n v="0.57314629258517036"/>
    <x v="7"/>
    <x v="1"/>
    <n v="246"/>
    <n v="246"/>
    <n v="122754"/>
    <s v="₹200-₹500"/>
    <x v="3"/>
    <s v="&lt;1000"/>
    <n v="249.7"/>
    <n v="1"/>
  </r>
  <r>
    <s v="B08DCVRW98"/>
    <x v="226"/>
    <s v="Electronics"/>
    <n v="209"/>
    <n v="499"/>
    <n v="0.58116232464929862"/>
    <x v="1"/>
    <x v="0"/>
    <n v="479"/>
    <n v="479"/>
    <n v="239021"/>
    <s v="₹200-₹500"/>
    <x v="3"/>
    <s v="&gt; 1000"/>
    <n v="483"/>
    <n v="1"/>
  </r>
  <r>
    <s v="B0718ZN31Q"/>
    <x v="227"/>
    <s v="Electronics"/>
    <n v="598"/>
    <n v="4999"/>
    <n v="0.88037607521504302"/>
    <x v="0"/>
    <x v="0"/>
    <n v="910"/>
    <n v="910"/>
    <n v="4549090"/>
    <s v="&gt;₹500"/>
    <x v="2"/>
    <s v="&gt; 1000"/>
    <n v="914.2"/>
    <n v="1"/>
  </r>
  <r>
    <s v="B0162LYSFS"/>
    <x v="228"/>
    <s v="Computers&amp;Accessories"/>
    <n v="799"/>
    <n v="1749"/>
    <n v="0.5431675242995998"/>
    <x v="3"/>
    <x v="0"/>
    <n v="5626"/>
    <n v="5626"/>
    <n v="9839874"/>
    <s v="&gt;₹500"/>
    <x v="3"/>
    <s v="&gt; 1000"/>
    <n v="5630.1"/>
    <n v="1"/>
  </r>
  <r>
    <s v="B07PFJ5VQD"/>
    <x v="229"/>
    <s v="Computers&amp;Accessories"/>
    <n v="159"/>
    <n v="595"/>
    <n v="0.73277310924369743"/>
    <x v="4"/>
    <x v="0"/>
    <n v="14184"/>
    <n v="14184"/>
    <n v="8439480"/>
    <s v="&gt;₹500"/>
    <x v="7"/>
    <s v="&gt; 1000"/>
    <n v="14188.3"/>
    <n v="1"/>
  </r>
  <r>
    <s v="B01J8S6X2I"/>
    <x v="230"/>
    <s v="Computers&amp;Accessories"/>
    <n v="499"/>
    <n v="1100"/>
    <n v="0.54636363636363638"/>
    <x v="5"/>
    <x v="0"/>
    <n v="25177"/>
    <n v="25177"/>
    <n v="27694700"/>
    <s v="&gt;₹500"/>
    <x v="3"/>
    <s v="&lt;1000"/>
    <n v="25181.4"/>
    <n v="1"/>
  </r>
  <r>
    <s v="B09MJ77786"/>
    <x v="231"/>
    <s v="Electronics"/>
    <n v="31999"/>
    <n v="49999"/>
    <n v="0.36000720014400289"/>
    <x v="4"/>
    <x v="0"/>
    <n v="21252"/>
    <n v="21252"/>
    <n v="1062578748"/>
    <s v="&gt;₹500"/>
    <x v="5"/>
    <s v="&lt;1000"/>
    <n v="21256.3"/>
    <n v="1"/>
  </r>
  <r>
    <s v="B09NNGHG22"/>
    <x v="232"/>
    <s v="Electronics"/>
    <n v="32990"/>
    <n v="56790"/>
    <n v="0.41908786758232081"/>
    <x v="4"/>
    <x v="0"/>
    <n v="567"/>
    <n v="567"/>
    <n v="32199930"/>
    <s v="&gt;₹500"/>
    <x v="1"/>
    <s v="&lt;1000"/>
    <n v="571.29999999999995"/>
    <n v="1"/>
  </r>
  <r>
    <s v="B07V5YF4ND"/>
    <x v="233"/>
    <s v="Electronics"/>
    <n v="299"/>
    <n v="1199"/>
    <n v="0.75062552126772308"/>
    <x v="12"/>
    <x v="1"/>
    <n v="466"/>
    <n v="466"/>
    <n v="558734"/>
    <s v="&gt;₹500"/>
    <x v="7"/>
    <s v="&lt;1000"/>
    <n v="469.5"/>
    <n v="1"/>
  </r>
  <r>
    <s v="B0B65P827P"/>
    <x v="234"/>
    <s v="Computers&amp;Accessories"/>
    <n v="128.31"/>
    <n v="549"/>
    <n v="0.76628415300546449"/>
    <x v="2"/>
    <x v="1"/>
    <n v="61"/>
    <n v="61"/>
    <n v="33489"/>
    <s v="&gt;₹500"/>
    <x v="7"/>
    <s v="&lt;1000"/>
    <n v="64.900000000000006"/>
    <n v="1"/>
  </r>
  <r>
    <s v="B084MZYBTV"/>
    <x v="235"/>
    <s v="Computers&amp;Accessories"/>
    <n v="599"/>
    <n v="849"/>
    <n v="0.29446407538280328"/>
    <x v="6"/>
    <x v="2"/>
    <n v="474"/>
    <n v="474"/>
    <n v="402426"/>
    <s v="&gt;₹500"/>
    <x v="4"/>
    <s v="&lt;1000"/>
    <n v="478.5"/>
    <n v="1"/>
  </r>
  <r>
    <s v="B097ZQTDVZ"/>
    <x v="236"/>
    <s v="Electronics"/>
    <n v="399"/>
    <n v="899"/>
    <n v="0.55617352614015569"/>
    <x v="10"/>
    <x v="3"/>
    <n v="431"/>
    <n v="431"/>
    <n v="387469"/>
    <s v="&gt;₹500"/>
    <x v="3"/>
    <s v="&gt; 1000"/>
    <n v="434.4"/>
    <n v="1"/>
  </r>
  <r>
    <s v="B0B5F3YZY4"/>
    <x v="237"/>
    <s v="Computers&amp;Accessories"/>
    <n v="449"/>
    <n v="1099"/>
    <n v="0.59144676979071886"/>
    <x v="1"/>
    <x v="0"/>
    <n v="242"/>
    <n v="242"/>
    <n v="265958"/>
    <s v="&gt;₹500"/>
    <x v="3"/>
    <s v="&gt; 1000"/>
    <n v="246"/>
    <n v="1"/>
  </r>
  <r>
    <s v="B09G5TSGXV"/>
    <x v="238"/>
    <s v="Computers&amp;Accessories"/>
    <n v="254"/>
    <n v="799"/>
    <n v="0.68210262828535673"/>
    <x v="1"/>
    <x v="0"/>
    <n v="2905"/>
    <n v="2905"/>
    <n v="2321095"/>
    <s v="&gt;₹500"/>
    <x v="0"/>
    <s v="&gt; 1000"/>
    <n v="2909"/>
    <n v="1"/>
  </r>
  <r>
    <s v="B006LW0WDQ"/>
    <x v="239"/>
    <s v="Electronics"/>
    <n v="399"/>
    <n v="795"/>
    <n v="0.49811320754716981"/>
    <x v="5"/>
    <x v="0"/>
    <n v="12091"/>
    <n v="12091"/>
    <n v="9612345"/>
    <s v="&gt;₹500"/>
    <x v="1"/>
    <s v="&gt; 1000"/>
    <n v="12095.4"/>
    <n v="1"/>
  </r>
  <r>
    <s v="B09YLX91QR"/>
    <x v="240"/>
    <s v="Computers&amp;Accessories"/>
    <n v="179"/>
    <n v="399"/>
    <n v="0.55137844611528819"/>
    <x v="1"/>
    <x v="0"/>
    <n v="1423"/>
    <n v="1423"/>
    <n v="567777"/>
    <s v="₹200-₹500"/>
    <x v="3"/>
    <s v="&gt; 1000"/>
    <n v="1427"/>
    <n v="1"/>
  </r>
  <r>
    <s v="B081FJWN52"/>
    <x v="241"/>
    <s v="Computers&amp;Accessories"/>
    <n v="339"/>
    <n v="999"/>
    <n v="0.66066066066066065"/>
    <x v="4"/>
    <x v="0"/>
    <n v="6255"/>
    <n v="6255"/>
    <n v="6248745"/>
    <s v="&gt;₹500"/>
    <x v="0"/>
    <s v="&gt; 1000"/>
    <n v="6259.3"/>
    <n v="1"/>
  </r>
  <r>
    <s v="B0758F7KK7"/>
    <x v="242"/>
    <s v="Electronics"/>
    <n v="399"/>
    <n v="999"/>
    <n v="0.60060060060060061"/>
    <x v="1"/>
    <x v="0"/>
    <n v="1236"/>
    <n v="1236"/>
    <n v="1234764"/>
    <s v="&gt;₹500"/>
    <x v="0"/>
    <s v="&lt;1000"/>
    <n v="1240"/>
    <n v="1"/>
  </r>
  <r>
    <s v="B09L835C3V"/>
    <x v="243"/>
    <s v="Electronics"/>
    <n v="199"/>
    <n v="399"/>
    <n v="0.50125313283208017"/>
    <x v="0"/>
    <x v="0"/>
    <n v="1335"/>
    <n v="1335"/>
    <n v="532665"/>
    <s v="₹200-₹500"/>
    <x v="3"/>
    <s v="&gt; 1000"/>
    <n v="1339.2"/>
    <n v="1"/>
  </r>
  <r>
    <s v="B098TV3L96"/>
    <x v="244"/>
    <s v="Electronics"/>
    <n v="349"/>
    <n v="1999"/>
    <n v="0.82541270635317654"/>
    <x v="11"/>
    <x v="1"/>
    <n v="197"/>
    <n v="197"/>
    <n v="393803"/>
    <s v="&gt;₹500"/>
    <x v="2"/>
    <s v="&gt; 1000"/>
    <n v="200.8"/>
    <n v="1"/>
  </r>
  <r>
    <s v="B08NCKT9FG"/>
    <x v="245"/>
    <s v="Computers&amp;Accessories"/>
    <n v="299"/>
    <n v="798"/>
    <n v="0.62531328320802004"/>
    <x v="5"/>
    <x v="0"/>
    <n v="28791"/>
    <n v="28791"/>
    <n v="22975218"/>
    <s v="&gt;₹500"/>
    <x v="0"/>
    <s v="&gt; 1000"/>
    <n v="28795.4"/>
    <n v="1"/>
  </r>
  <r>
    <s v="B0B4T6MR8N"/>
    <x v="246"/>
    <s v="Computers&amp;Accessories"/>
    <n v="89"/>
    <n v="800"/>
    <n v="0.88875000000000004"/>
    <x v="2"/>
    <x v="1"/>
    <n v="1075"/>
    <n v="1075"/>
    <n v="860000"/>
    <s v="&gt;₹500"/>
    <x v="2"/>
    <s v="&lt;1000"/>
    <n v="1078.9000000000001"/>
    <n v="1"/>
  </r>
  <r>
    <s v="B01GGKZ4NU"/>
    <x v="247"/>
    <s v="Computers&amp;Accessories"/>
    <n v="549"/>
    <n v="995"/>
    <n v="0.44824120603015077"/>
    <x v="0"/>
    <x v="0"/>
    <n v="29746"/>
    <n v="29746"/>
    <n v="29597270"/>
    <s v="&gt;₹500"/>
    <x v="1"/>
    <s v="&gt; 1000"/>
    <n v="29750.2"/>
    <n v="1"/>
  </r>
  <r>
    <s v="B09BW2GP18"/>
    <x v="248"/>
    <s v="Computers&amp;Accessories"/>
    <n v="129"/>
    <n v="1000"/>
    <n v="0.871"/>
    <x v="2"/>
    <x v="1"/>
    <n v="295"/>
    <n v="295"/>
    <n v="295000"/>
    <s v="&gt;₹500"/>
    <x v="2"/>
    <s v="&lt;1000"/>
    <n v="298.89999999999998"/>
    <n v="1"/>
  </r>
  <r>
    <s v="B09WN3SRC7"/>
    <x v="249"/>
    <s v="Electronics"/>
    <n v="77990"/>
    <n v="139900"/>
    <n v="0.44253037884203"/>
    <x v="16"/>
    <x v="2"/>
    <n v="5935"/>
    <n v="5935"/>
    <n v="830306500"/>
    <s v="&gt;₹500"/>
    <x v="1"/>
    <s v="&lt;1000"/>
    <n v="5939.7"/>
    <n v="1"/>
  </r>
  <r>
    <s v="B09B125CFJ"/>
    <x v="250"/>
    <s v="Electronics"/>
    <n v="349"/>
    <n v="799"/>
    <n v="0.56320400500625778"/>
    <x v="9"/>
    <x v="1"/>
    <n v="323"/>
    <n v="323"/>
    <n v="258077"/>
    <s v="&gt;₹500"/>
    <x v="3"/>
    <s v="&gt; 1000"/>
    <n v="326.60000000000002"/>
    <n v="1"/>
  </r>
  <r>
    <s v="B09RQRZW2X"/>
    <x v="251"/>
    <s v="Electronics"/>
    <n v="499"/>
    <n v="899"/>
    <n v="0.44493882091212456"/>
    <x v="7"/>
    <x v="1"/>
    <n v="185"/>
    <n v="185"/>
    <n v="166315"/>
    <s v="&gt;₹500"/>
    <x v="1"/>
    <s v="&gt; 1000"/>
    <n v="188.7"/>
    <n v="1"/>
  </r>
  <r>
    <s v="B07924P3C5"/>
    <x v="252"/>
    <s v="Computers&amp;Accessories"/>
    <n v="299"/>
    <n v="799"/>
    <n v="0.62578222778473092"/>
    <x v="0"/>
    <x v="0"/>
    <n v="2117"/>
    <n v="2117"/>
    <n v="1691483"/>
    <s v="&gt;₹500"/>
    <x v="0"/>
    <s v="&gt; 1000"/>
    <n v="2121.1999999999998"/>
    <n v="1"/>
  </r>
  <r>
    <s v="B08N1WL9XW"/>
    <x v="253"/>
    <s v="Computers&amp;Accessories"/>
    <n v="182"/>
    <n v="599"/>
    <n v="0.69616026711185308"/>
    <x v="1"/>
    <x v="0"/>
    <n v="9378"/>
    <n v="9378"/>
    <n v="5617422"/>
    <s v="&gt;₹500"/>
    <x v="0"/>
    <s v="&gt; 1000"/>
    <n v="9382"/>
    <n v="1"/>
  </r>
  <r>
    <s v="B07VVXJ2P5"/>
    <x v="254"/>
    <s v="Electronics"/>
    <n v="96"/>
    <n v="399"/>
    <n v="0.75939849624060152"/>
    <x v="9"/>
    <x v="1"/>
    <n v="1796"/>
    <n v="1796"/>
    <n v="716604"/>
    <s v="₹200-₹500"/>
    <x v="7"/>
    <s v="&gt; 1000"/>
    <n v="1799.6"/>
    <n v="1"/>
  </r>
  <r>
    <s v="B0BC8BQ432"/>
    <x v="255"/>
    <s v="Electronics"/>
    <n v="54990"/>
    <n v="85000"/>
    <n v="0.35305882352941176"/>
    <x v="4"/>
    <x v="0"/>
    <n v="3587"/>
    <n v="3587"/>
    <n v="304895000"/>
    <s v="&gt;₹500"/>
    <x v="5"/>
    <s v="&gt; 1000"/>
    <n v="3591.3"/>
    <n v="1"/>
  </r>
  <r>
    <s v="B06XFTHCNY"/>
    <x v="256"/>
    <s v="Electronics"/>
    <n v="439"/>
    <n v="758"/>
    <n v="0.420844327176781"/>
    <x v="0"/>
    <x v="0"/>
    <n v="4296"/>
    <n v="4296"/>
    <n v="3256368"/>
    <s v="&gt;₹500"/>
    <x v="1"/>
    <s v="&gt; 1000"/>
    <n v="4300.2"/>
    <n v="1"/>
  </r>
  <r>
    <s v="B08CT62BM1"/>
    <x v="257"/>
    <s v="Computers&amp;Accessories"/>
    <n v="299"/>
    <n v="999"/>
    <n v="0.70070070070070067"/>
    <x v="4"/>
    <x v="0"/>
    <n v="2651"/>
    <n v="2651"/>
    <n v="2648349"/>
    <s v="&gt;₹500"/>
    <x v="7"/>
    <s v="&gt; 1000"/>
    <n v="2655.3"/>
    <n v="1"/>
  </r>
  <r>
    <s v="B07CRL2GY6"/>
    <x v="258"/>
    <s v="Computers&amp;Accessories"/>
    <n v="299"/>
    <n v="799"/>
    <n v="0.62578222778473092"/>
    <x v="0"/>
    <x v="0"/>
    <n v="94363"/>
    <n v="94363"/>
    <n v="75396037"/>
    <s v="&gt;₹500"/>
    <x v="0"/>
    <s v="&gt; 1000"/>
    <n v="94367.2"/>
    <n v="1"/>
  </r>
  <r>
    <s v="B07DWFX9YS"/>
    <x v="259"/>
    <s v="Computers&amp;Accessories"/>
    <n v="789"/>
    <n v="1999"/>
    <n v="0.60530265132566285"/>
    <x v="0"/>
    <x v="0"/>
    <n v="34540"/>
    <n v="34540"/>
    <n v="69045460"/>
    <s v="&gt;₹500"/>
    <x v="0"/>
    <s v="&gt; 1000"/>
    <n v="34544.199999999997"/>
    <n v="1"/>
  </r>
  <r>
    <s v="B01D5H90L4"/>
    <x v="260"/>
    <s v="Electronics"/>
    <n v="299"/>
    <n v="700"/>
    <n v="0.57285714285714284"/>
    <x v="5"/>
    <x v="0"/>
    <n v="8714"/>
    <n v="8714"/>
    <n v="6099800"/>
    <s v="&gt;₹500"/>
    <x v="3"/>
    <s v="&gt; 1000"/>
    <n v="8718.4"/>
    <n v="1"/>
  </r>
  <r>
    <s v="B07F1P8KNV"/>
    <x v="261"/>
    <s v="Computers&amp;Accessories"/>
    <n v="325"/>
    <n v="1099"/>
    <n v="0.70427661510464057"/>
    <x v="0"/>
    <x v="0"/>
    <n v="10576"/>
    <n v="10576"/>
    <n v="11623024"/>
    <s v="&gt;₹500"/>
    <x v="7"/>
    <s v="&lt;1000"/>
    <n v="10580.2"/>
    <n v="1"/>
  </r>
  <r>
    <s v="B084N1BM9L"/>
    <x v="262"/>
    <s v="Computers&amp;Accessories"/>
    <n v="1299"/>
    <n v="1999"/>
    <n v="0.35017508754377191"/>
    <x v="5"/>
    <x v="0"/>
    <n v="7318"/>
    <n v="7318"/>
    <n v="14628682"/>
    <s v="&gt;₹500"/>
    <x v="5"/>
    <s v="&lt;1000"/>
    <n v="7322.4"/>
    <n v="1"/>
  </r>
  <r>
    <s v="B09F6D21BY"/>
    <x v="263"/>
    <s v="Electronics"/>
    <n v="790"/>
    <n v="1999"/>
    <n v="0.60480240120060025"/>
    <x v="17"/>
    <x v="3"/>
    <n v="103"/>
    <n v="103"/>
    <n v="205897"/>
    <s v="&gt;₹500"/>
    <x v="0"/>
    <s v="&gt; 1000"/>
    <n v="106"/>
    <n v="1"/>
  </r>
  <r>
    <s v="B09LQQYNZQ"/>
    <x v="264"/>
    <s v="Electronics"/>
    <n v="4699"/>
    <n v="4699"/>
    <n v="0"/>
    <x v="6"/>
    <x v="2"/>
    <n v="224"/>
    <n v="224"/>
    <n v="1052576"/>
    <s v="&gt;₹500"/>
    <x v="8"/>
    <s v="&lt;1000"/>
    <n v="228.5"/>
    <n v="1"/>
  </r>
  <r>
    <s v="B0BC9BW512"/>
    <x v="265"/>
    <s v="Electronics"/>
    <n v="18999"/>
    <n v="24990"/>
    <n v="0.23973589435774309"/>
    <x v="4"/>
    <x v="0"/>
    <n v="4702"/>
    <n v="4702"/>
    <n v="117502980"/>
    <s v="&gt;₹500"/>
    <x v="4"/>
    <s v="&gt; 1000"/>
    <n v="4706.3"/>
    <n v="1"/>
  </r>
  <r>
    <s v="B0B61HYR92"/>
    <x v="266"/>
    <s v="Computers&amp;Accessories"/>
    <n v="199"/>
    <n v="999"/>
    <n v="0.80080080080080085"/>
    <x v="0"/>
    <x v="0"/>
    <n v="85"/>
    <n v="85"/>
    <n v="84915"/>
    <s v="&gt;₹500"/>
    <x v="2"/>
    <s v="&lt;1000"/>
    <n v="89.2"/>
    <n v="1"/>
  </r>
  <r>
    <s v="B075ZTJ9XR"/>
    <x v="267"/>
    <s v="Electronics"/>
    <n v="269"/>
    <n v="650"/>
    <n v="0.58615384615384614"/>
    <x v="5"/>
    <x v="0"/>
    <n v="35877"/>
    <n v="35877"/>
    <n v="23320050"/>
    <s v="&gt;₹500"/>
    <x v="3"/>
    <s v="&lt;1000"/>
    <n v="35881.4"/>
    <n v="1"/>
  </r>
  <r>
    <s v="B0978V2CP6"/>
    <x v="268"/>
    <s v="Electronics"/>
    <n v="1990"/>
    <n v="3100"/>
    <n v="0.35806451612903228"/>
    <x v="1"/>
    <x v="0"/>
    <n v="897"/>
    <n v="897"/>
    <n v="2780700"/>
    <s v="&gt;₹500"/>
    <x v="5"/>
    <s v="&gt; 1000"/>
    <n v="901"/>
    <n v="1"/>
  </r>
  <r>
    <s v="B09LRZYBH1"/>
    <x v="269"/>
    <s v="Electronics"/>
    <n v="2299"/>
    <n v="3999"/>
    <n v="0.42510627656914229"/>
    <x v="11"/>
    <x v="1"/>
    <n v="282"/>
    <n v="282"/>
    <n v="1127718"/>
    <s v="&gt;₹500"/>
    <x v="1"/>
    <s v="&lt;1000"/>
    <n v="285.8"/>
    <n v="1"/>
  </r>
  <r>
    <s v="B0B997FBZT"/>
    <x v="270"/>
    <s v="Electronics"/>
    <n v="35999"/>
    <n v="49990"/>
    <n v="0.27987597519503898"/>
    <x v="4"/>
    <x v="0"/>
    <n v="1611"/>
    <n v="1611"/>
    <n v="80533890"/>
    <s v="&gt;₹500"/>
    <x v="4"/>
    <s v="&gt; 1000"/>
    <n v="1615.3"/>
    <n v="1"/>
  </r>
  <r>
    <s v="B098LCVYPW"/>
    <x v="271"/>
    <s v="Electronics"/>
    <n v="349"/>
    <n v="999"/>
    <n v="0.65065065065065064"/>
    <x v="0"/>
    <x v="0"/>
    <n v="513"/>
    <n v="513"/>
    <n v="512487"/>
    <s v="&gt;₹500"/>
    <x v="0"/>
    <s v="&gt; 1000"/>
    <n v="517.20000000000005"/>
    <n v="1"/>
  </r>
  <r>
    <s v="B09HV71RL1"/>
    <x v="272"/>
    <s v="Computers&amp;Accessories"/>
    <n v="719"/>
    <n v="1499"/>
    <n v="0.52034689793195466"/>
    <x v="3"/>
    <x v="0"/>
    <n v="1045"/>
    <n v="1045"/>
    <n v="1566455"/>
    <s v="&gt;₹500"/>
    <x v="3"/>
    <s v="&gt; 1000"/>
    <n v="1049.0999999999999"/>
    <n v="1"/>
  </r>
  <r>
    <s v="B08PZ6HZLT"/>
    <x v="273"/>
    <s v="Electronics"/>
    <n v="8999"/>
    <n v="18999"/>
    <n v="0.52634349176272432"/>
    <x v="1"/>
    <x v="0"/>
    <n v="6347"/>
    <n v="6347"/>
    <n v="120586653"/>
    <s v="&gt;₹500"/>
    <x v="3"/>
    <s v="&lt;1000"/>
    <n v="6351"/>
    <n v="1"/>
  </r>
  <r>
    <s v="B075TJHWVC"/>
    <x v="274"/>
    <s v="Electronics"/>
    <n v="917"/>
    <n v="2299"/>
    <n v="0.60113092648977817"/>
    <x v="0"/>
    <x v="0"/>
    <n v="3300"/>
    <n v="3300"/>
    <n v="7586700"/>
    <s v="&gt;₹500"/>
    <x v="0"/>
    <s v="&gt; 1000"/>
    <n v="3304.2"/>
    <n v="1"/>
  </r>
  <r>
    <s v="B09LV13JFB"/>
    <x v="275"/>
    <s v="Electronics"/>
    <n v="399"/>
    <n v="999"/>
    <n v="0.60060060060060061"/>
    <x v="8"/>
    <x v="3"/>
    <n v="23"/>
    <n v="23"/>
    <n v="22977"/>
    <s v="&gt;₹500"/>
    <x v="0"/>
    <s v="&lt;1000"/>
    <n v="26.3"/>
    <n v="1"/>
  </r>
  <r>
    <s v="B092BL5DCX"/>
    <x v="276"/>
    <s v="Electronics"/>
    <n v="45999"/>
    <n v="69900"/>
    <n v="0.341931330472103"/>
    <x v="4"/>
    <x v="0"/>
    <n v="7109"/>
    <n v="7109"/>
    <n v="496919100"/>
    <s v="&gt;₹500"/>
    <x v="5"/>
    <s v="&gt; 1000"/>
    <n v="7113.3"/>
    <n v="1"/>
  </r>
  <r>
    <s v="B09VH568H7"/>
    <x v="277"/>
    <s v="Computers&amp;Accessories"/>
    <n v="119"/>
    <n v="299"/>
    <n v="0.60200668896321075"/>
    <x v="11"/>
    <x v="1"/>
    <n v="51"/>
    <n v="51"/>
    <n v="15249"/>
    <s v="₹200-₹500"/>
    <x v="0"/>
    <s v="&lt;1000"/>
    <n v="54.8"/>
    <n v="1"/>
  </r>
  <r>
    <s v="B09HQSV46W"/>
    <x v="278"/>
    <s v="Electronics"/>
    <n v="21999"/>
    <n v="29999"/>
    <n v="0.26667555585186176"/>
    <x v="0"/>
    <x v="0"/>
    <n v="32840"/>
    <n v="32840"/>
    <n v="985167160"/>
    <s v="&gt;₹500"/>
    <x v="4"/>
    <s v="&gt; 1000"/>
    <n v="32844.199999999997"/>
    <n v="1"/>
  </r>
  <r>
    <s v="B08TZD7FQN"/>
    <x v="279"/>
    <s v="Electronics"/>
    <n v="299"/>
    <n v="599"/>
    <n v="0.5008347245409015"/>
    <x v="7"/>
    <x v="1"/>
    <n v="708"/>
    <n v="708"/>
    <n v="424092"/>
    <s v="&gt;₹500"/>
    <x v="3"/>
    <s v="&lt;1000"/>
    <n v="711.7"/>
    <n v="1"/>
  </r>
  <r>
    <s v="B0B21XL94T"/>
    <x v="280"/>
    <s v="Electronics"/>
    <n v="21990"/>
    <n v="34990"/>
    <n v="0.37153472420691624"/>
    <x v="4"/>
    <x v="0"/>
    <n v="1657"/>
    <n v="1657"/>
    <n v="57978430"/>
    <s v="&gt;₹500"/>
    <x v="5"/>
    <s v="&lt;1000"/>
    <n v="1661.3"/>
    <n v="1"/>
  </r>
  <r>
    <s v="B09PTT8DZF"/>
    <x v="281"/>
    <s v="Computers&amp;Accessories"/>
    <n v="417.44"/>
    <n v="670"/>
    <n v="0.37695522388059705"/>
    <x v="2"/>
    <x v="1"/>
    <n v="523"/>
    <n v="523"/>
    <n v="350410"/>
    <s v="&gt;₹500"/>
    <x v="5"/>
    <s v="&gt; 1000"/>
    <n v="526.9"/>
    <n v="1"/>
  </r>
  <r>
    <s v="B0B94JPY2N"/>
    <x v="282"/>
    <s v="Computers&amp;Accessories"/>
    <n v="199"/>
    <n v="999"/>
    <n v="0.80080080080080085"/>
    <x v="17"/>
    <x v="3"/>
    <n v="0"/>
    <n v="0"/>
    <n v="0"/>
    <s v="&gt;₹500"/>
    <x v="2"/>
    <s v="&lt;1000"/>
    <n v="3"/>
    <n v="1"/>
  </r>
  <r>
    <s v="B0B3XXSB1K"/>
    <x v="283"/>
    <s v="Electronics"/>
    <n v="47990"/>
    <n v="79990"/>
    <n v="0.40005000625078135"/>
    <x v="4"/>
    <x v="0"/>
    <n v="1376"/>
    <n v="1376"/>
    <n v="110066240"/>
    <s v="&gt;₹500"/>
    <x v="1"/>
    <s v="&gt; 1000"/>
    <n v="1380.3"/>
    <n v="1"/>
  </r>
  <r>
    <s v="B08RZ12GKR"/>
    <x v="284"/>
    <s v="Electronics"/>
    <n v="215"/>
    <n v="499"/>
    <n v="0.56913827655310623"/>
    <x v="12"/>
    <x v="1"/>
    <n v="121"/>
    <n v="121"/>
    <n v="60379"/>
    <s v="₹200-₹500"/>
    <x v="3"/>
    <s v="&gt; 1000"/>
    <n v="124.5"/>
    <n v="1"/>
  </r>
  <r>
    <s v="B0B4T8RSJ1"/>
    <x v="285"/>
    <s v="Computers&amp;Accessories"/>
    <n v="99"/>
    <n v="800"/>
    <n v="0.87624999999999997"/>
    <x v="2"/>
    <x v="1"/>
    <n v="1075"/>
    <n v="1075"/>
    <n v="860000"/>
    <s v="&gt;₹500"/>
    <x v="2"/>
    <s v="&lt;1000"/>
    <n v="1078.9000000000001"/>
    <n v="1"/>
  </r>
  <r>
    <s v="B0B7B9V9QP"/>
    <x v="286"/>
    <s v="Electronics"/>
    <n v="18999"/>
    <n v="35000"/>
    <n v="0.45717142857142856"/>
    <x v="1"/>
    <x v="0"/>
    <n v="1001"/>
    <n v="1001"/>
    <n v="35035000"/>
    <s v="&gt;₹500"/>
    <x v="1"/>
    <s v="&gt; 1000"/>
    <n v="1005"/>
    <n v="1"/>
  </r>
  <r>
    <s v="B08XXVXP3J"/>
    <x v="287"/>
    <s v="Computers&amp;Accessories"/>
    <n v="249"/>
    <n v="999"/>
    <n v="0.75075075075075071"/>
    <x v="4"/>
    <x v="0"/>
    <n v="112"/>
    <n v="112"/>
    <n v="111888"/>
    <s v="&gt;₹500"/>
    <x v="7"/>
    <s v="&gt; 1000"/>
    <n v="116.3"/>
    <n v="1"/>
  </r>
  <r>
    <s v="B06XGWRKYT"/>
    <x v="288"/>
    <s v="Electronics"/>
    <n v="7999"/>
    <n v="15999"/>
    <n v="0.50003125195324705"/>
    <x v="11"/>
    <x v="1"/>
    <n v="3022"/>
    <n v="3022"/>
    <n v="48348978"/>
    <s v="&gt;₹500"/>
    <x v="3"/>
    <s v="&lt;1000"/>
    <n v="3025.8"/>
    <n v="1"/>
  </r>
  <r>
    <s v="B07CWDX49D"/>
    <x v="289"/>
    <s v="Computers&amp;Accessories"/>
    <n v="649"/>
    <n v="1600"/>
    <n v="0.59437499999999999"/>
    <x v="4"/>
    <x v="0"/>
    <n v="5451"/>
    <n v="5451"/>
    <n v="8721600"/>
    <s v="&gt;₹500"/>
    <x v="3"/>
    <s v="&gt; 1000"/>
    <n v="5455.3"/>
    <n v="1"/>
  </r>
  <r>
    <s v="B09TY4MSH3"/>
    <x v="79"/>
    <s v="Electronics"/>
    <n v="1289"/>
    <n v="2499"/>
    <n v="0.4841936774709884"/>
    <x v="8"/>
    <x v="3"/>
    <n v="73"/>
    <n v="73"/>
    <n v="182427"/>
    <s v="&gt;₹500"/>
    <x v="1"/>
    <s v="&gt; 1000"/>
    <n v="76.3"/>
    <n v="1"/>
  </r>
  <r>
    <s v="B07RY2X9MP"/>
    <x v="290"/>
    <s v="Electronics"/>
    <n v="609"/>
    <n v="1500"/>
    <n v="0.59399999999999997"/>
    <x v="6"/>
    <x v="2"/>
    <n v="1029"/>
    <n v="1029"/>
    <n v="1543500"/>
    <s v="&gt;₹500"/>
    <x v="3"/>
    <s v="&lt;1000"/>
    <n v="1033.5"/>
    <n v="1"/>
  </r>
  <r>
    <s v="B0B2C5MJN6"/>
    <x v="291"/>
    <s v="Electronics"/>
    <n v="32990"/>
    <n v="54990"/>
    <n v="0.40007274049827241"/>
    <x v="3"/>
    <x v="0"/>
    <n v="1555"/>
    <n v="1555"/>
    <n v="85509450"/>
    <s v="&gt;₹500"/>
    <x v="1"/>
    <s v="&gt; 1000"/>
    <n v="1559.1"/>
    <n v="1"/>
  </r>
  <r>
    <s v="B0BBMGLQDW"/>
    <x v="292"/>
    <s v="Electronics"/>
    <n v="599"/>
    <n v="1999"/>
    <n v="0.70035017508754382"/>
    <x v="0"/>
    <x v="0"/>
    <n v="47"/>
    <n v="47"/>
    <n v="93953"/>
    <s v="&gt;₹500"/>
    <x v="7"/>
    <s v="&gt; 1000"/>
    <n v="51.2"/>
    <n v="1"/>
  </r>
  <r>
    <s v="B01LONQBDG"/>
    <x v="293"/>
    <s v="Computers&amp;Accessories"/>
    <n v="349"/>
    <n v="899"/>
    <n v="0.61179087875417126"/>
    <x v="3"/>
    <x v="0"/>
    <n v="14896"/>
    <n v="14896"/>
    <n v="13391504"/>
    <s v="&gt;₹500"/>
    <x v="0"/>
    <s v="&gt; 1000"/>
    <n v="14900.1"/>
    <n v="1"/>
  </r>
  <r>
    <s v="B08XXF5V6G"/>
    <x v="294"/>
    <s v="Electronics"/>
    <n v="29999"/>
    <n v="50999"/>
    <n v="0.41177277985842858"/>
    <x v="5"/>
    <x v="0"/>
    <n v="1712"/>
    <n v="1712"/>
    <n v="87310288"/>
    <s v="&gt;₹500"/>
    <x v="1"/>
    <s v="&lt;1000"/>
    <n v="1716.4"/>
    <n v="1"/>
  </r>
  <r>
    <s v="B09HK9JH4F"/>
    <x v="243"/>
    <s v="Electronics"/>
    <n v="199"/>
    <n v="399"/>
    <n v="0.50125313283208017"/>
    <x v="0"/>
    <x v="0"/>
    <n v="1335"/>
    <n v="1335"/>
    <n v="532665"/>
    <s v="₹200-₹500"/>
    <x v="3"/>
    <s v="&lt;1000"/>
    <n v="1339.2"/>
    <n v="1"/>
  </r>
  <r>
    <s v="B09MMD1FDN"/>
    <x v="295"/>
    <s v="Electronics"/>
    <n v="349"/>
    <n v="699"/>
    <n v="0.50071530758226035"/>
    <x v="2"/>
    <x v="1"/>
    <n v="214"/>
    <n v="214"/>
    <n v="149586"/>
    <s v="&gt;₹500"/>
    <x v="3"/>
    <s v="&lt;1000"/>
    <n v="217.9"/>
    <n v="1"/>
  </r>
  <r>
    <s v="B09HN7LD5L"/>
    <x v="296"/>
    <s v="Electronics"/>
    <n v="1850"/>
    <n v="4500"/>
    <n v="0.58888888888888891"/>
    <x v="1"/>
    <x v="0"/>
    <n v="184"/>
    <n v="184"/>
    <n v="828000"/>
    <s v="&gt;₹500"/>
    <x v="3"/>
    <s v="&lt;1000"/>
    <n v="188"/>
    <n v="1"/>
  </r>
  <r>
    <s v="B0BNDD9TN6"/>
    <x v="297"/>
    <s v="Electronics"/>
    <n v="13990"/>
    <n v="28900"/>
    <n v="0.51591695501730106"/>
    <x v="6"/>
    <x v="2"/>
    <n v="7"/>
    <n v="7"/>
    <n v="202300"/>
    <s v="&gt;₹500"/>
    <x v="3"/>
    <s v="&gt; 1000"/>
    <n v="11.5"/>
    <n v="1"/>
  </r>
  <r>
    <s v="B0941392C8"/>
    <x v="298"/>
    <s v="Computers&amp;Accessories"/>
    <n v="129"/>
    <n v="449"/>
    <n v="0.71269487750556793"/>
    <x v="7"/>
    <x v="1"/>
    <n v="41"/>
    <n v="41"/>
    <n v="18409"/>
    <s v="₹200-₹500"/>
    <x v="7"/>
    <s v="&lt;1000"/>
    <n v="44.7"/>
    <n v="1"/>
  </r>
  <r>
    <s v="B01M5967SY"/>
    <x v="299"/>
    <s v="Electronics"/>
    <n v="379"/>
    <n v="999"/>
    <n v="0.62062062062062062"/>
    <x v="0"/>
    <x v="0"/>
    <n v="12153"/>
    <n v="12153"/>
    <n v="12140847"/>
    <s v="&gt;₹500"/>
    <x v="0"/>
    <s v="&lt;1000"/>
    <n v="12157.2"/>
    <n v="1"/>
  </r>
  <r>
    <s v="B016MDK4F4"/>
    <x v="300"/>
    <s v="Electronics"/>
    <n v="185"/>
    <n v="499"/>
    <n v="0.6292585170340681"/>
    <x v="0"/>
    <x v="0"/>
    <n v="25"/>
    <n v="25"/>
    <n v="12475"/>
    <s v="₹200-₹500"/>
    <x v="0"/>
    <s v="&lt;1000"/>
    <n v="29.2"/>
    <n v="1"/>
  </r>
  <r>
    <s v="B08G43CCLC"/>
    <x v="301"/>
    <s v="Computers&amp;Accessories"/>
    <n v="218"/>
    <n v="999"/>
    <n v="0.78178178178178181"/>
    <x v="0"/>
    <x v="0"/>
    <n v="163"/>
    <n v="163"/>
    <n v="162837"/>
    <s v="&gt;₹500"/>
    <x v="7"/>
    <s v="&gt; 1000"/>
    <n v="167.2"/>
    <n v="1"/>
  </r>
  <r>
    <s v="B0B61GCHC1"/>
    <x v="302"/>
    <s v="Computers&amp;Accessories"/>
    <n v="199"/>
    <n v="999"/>
    <n v="0.80080080080080085"/>
    <x v="4"/>
    <x v="0"/>
    <n v="87"/>
    <n v="87"/>
    <n v="86913"/>
    <s v="&gt;₹500"/>
    <x v="2"/>
    <s v="&gt; 1000"/>
    <n v="91.3"/>
    <n v="1"/>
  </r>
  <r>
    <s v="B07RX14W1Q"/>
    <x v="303"/>
    <s v="Electronics"/>
    <n v="499"/>
    <n v="900"/>
    <n v="0.44555555555555554"/>
    <x v="5"/>
    <x v="0"/>
    <n v="2165"/>
    <n v="2165"/>
    <n v="1948500"/>
    <s v="&gt;₹500"/>
    <x v="1"/>
    <s v="&lt;1000"/>
    <n v="2169.4"/>
    <n v="1"/>
  </r>
  <r>
    <s v="B09PLD9TCD"/>
    <x v="304"/>
    <s v="Electronics"/>
    <n v="26999"/>
    <n v="42999"/>
    <n v="0.37210167678318101"/>
    <x v="0"/>
    <x v="0"/>
    <n v="1510"/>
    <n v="1510"/>
    <n v="64928490"/>
    <s v="&gt;₹500"/>
    <x v="5"/>
    <s v="&lt;1000"/>
    <n v="1514.2"/>
    <n v="1"/>
  </r>
  <r>
    <s v="B0B8ZKWGKD"/>
    <x v="305"/>
    <s v="Electronics"/>
    <n v="893"/>
    <n v="1052"/>
    <n v="0.15114068441064638"/>
    <x v="4"/>
    <x v="0"/>
    <n v="106"/>
    <n v="106"/>
    <n v="111512"/>
    <s v="&gt;₹500"/>
    <x v="6"/>
    <s v="&gt; 1000"/>
    <n v="110.3"/>
    <n v="1"/>
  </r>
  <r>
    <s v="B09NNJ9WYM"/>
    <x v="306"/>
    <s v="Electronics"/>
    <n v="10990"/>
    <n v="19990"/>
    <n v="0.45022511255627812"/>
    <x v="7"/>
    <x v="1"/>
    <n v="129"/>
    <n v="129"/>
    <n v="2578710"/>
    <s v="&gt;₹500"/>
    <x v="1"/>
    <s v="&gt; 1000"/>
    <n v="132.69999999999999"/>
    <n v="1"/>
  </r>
  <r>
    <s v="B08H5L8V1L"/>
    <x v="307"/>
    <s v="Computers&amp;Accessories"/>
    <n v="379"/>
    <n v="1099"/>
    <n v="0.65514103730664242"/>
    <x v="4"/>
    <x v="0"/>
    <n v="3049"/>
    <n v="3049"/>
    <n v="3350851"/>
    <s v="&gt;₹500"/>
    <x v="0"/>
    <s v="&lt;1000"/>
    <n v="3053.3"/>
    <n v="1"/>
  </r>
  <r>
    <s v="B0B8CXTTG3"/>
    <x v="308"/>
    <s v="Electronics"/>
    <n v="16999"/>
    <n v="25999"/>
    <n v="0.34616716027539518"/>
    <x v="0"/>
    <x v="0"/>
    <n v="32840"/>
    <n v="32840"/>
    <n v="853807160"/>
    <s v="&gt;₹500"/>
    <x v="5"/>
    <s v="&lt;1000"/>
    <n v="32844.199999999997"/>
    <n v="1"/>
  </r>
  <r>
    <s v="B09HCH3JZG"/>
    <x v="309"/>
    <s v="Electronics"/>
    <n v="699"/>
    <n v="1899"/>
    <n v="0.63191153238546605"/>
    <x v="5"/>
    <x v="0"/>
    <n v="390"/>
    <n v="390"/>
    <n v="740610"/>
    <s v="&gt;₹500"/>
    <x v="0"/>
    <s v="&lt;1000"/>
    <n v="394.4"/>
    <n v="1"/>
  </r>
  <r>
    <s v="B097JVLW3L"/>
    <x v="310"/>
    <s v="Electronics"/>
    <n v="2699"/>
    <n v="3500"/>
    <n v="0.22885714285714287"/>
    <x v="12"/>
    <x v="1"/>
    <n v="621"/>
    <n v="621"/>
    <n v="2173500"/>
    <s v="&gt;₹500"/>
    <x v="4"/>
    <s v="&lt;1000"/>
    <n v="624.5"/>
    <n v="1"/>
  </r>
  <r>
    <s v="B09SB6SJB4"/>
    <x v="311"/>
    <s v="Computers&amp;Accessories"/>
    <n v="129"/>
    <n v="599"/>
    <n v="0.78464106844741233"/>
    <x v="3"/>
    <x v="0"/>
    <n v="265"/>
    <n v="265"/>
    <n v="158735"/>
    <s v="&gt;₹500"/>
    <x v="7"/>
    <s v="&lt;1000"/>
    <n v="269.10000000000002"/>
    <n v="1"/>
  </r>
  <r>
    <s v="B08NW8GHCJ"/>
    <x v="312"/>
    <s v="Computers&amp;Accessories"/>
    <n v="389"/>
    <n v="999"/>
    <n v="0.61061061061061062"/>
    <x v="4"/>
    <x v="0"/>
    <n v="838"/>
    <n v="838"/>
    <n v="837162"/>
    <s v="&gt;₹500"/>
    <x v="0"/>
    <s v="&lt;1000"/>
    <n v="842.3"/>
    <n v="1"/>
  </r>
  <r>
    <s v="B09YHLPQYT"/>
    <x v="313"/>
    <s v="Electronics"/>
    <n v="246"/>
    <n v="600"/>
    <n v="0.59"/>
    <x v="0"/>
    <x v="0"/>
    <n v="143"/>
    <n v="143"/>
    <n v="85800"/>
    <s v="&gt;₹500"/>
    <x v="3"/>
    <s v="&lt;1000"/>
    <n v="147.19999999999999"/>
    <n v="1"/>
  </r>
  <r>
    <s v="B08G1RW2Q3"/>
    <x v="314"/>
    <s v="Computers&amp;Accessories"/>
    <n v="299"/>
    <n v="799"/>
    <n v="0.62578222778473092"/>
    <x v="1"/>
    <x v="0"/>
    <n v="151"/>
    <n v="151"/>
    <n v="120649"/>
    <s v="&gt;₹500"/>
    <x v="0"/>
    <s v="&lt;1000"/>
    <n v="155"/>
    <n v="1"/>
  </r>
  <r>
    <s v="B08YXJJW8H"/>
    <x v="315"/>
    <s v="Electronics"/>
    <n v="247"/>
    <n v="399"/>
    <n v="0.38095238095238093"/>
    <x v="2"/>
    <x v="1"/>
    <n v="200"/>
    <n v="200"/>
    <n v="79800"/>
    <s v="₹200-₹500"/>
    <x v="5"/>
    <s v="&lt;1000"/>
    <n v="203.9"/>
    <n v="1"/>
  </r>
  <r>
    <s v="B09P8M18QM"/>
    <x v="316"/>
    <s v="Electronics"/>
    <n v="1369"/>
    <n v="2999"/>
    <n v="0.54351450483494501"/>
    <x v="8"/>
    <x v="3"/>
    <n v="227"/>
    <n v="227"/>
    <n v="680773"/>
    <s v="&gt;₹500"/>
    <x v="3"/>
    <s v="&lt;1000"/>
    <n v="230.3"/>
    <n v="1"/>
  </r>
  <r>
    <s v="B08BG4M4N7"/>
    <x v="317"/>
    <s v="Electronics"/>
    <n v="199"/>
    <n v="499"/>
    <n v="0.60120240480961928"/>
    <x v="11"/>
    <x v="1"/>
    <n v="538"/>
    <n v="538"/>
    <n v="268462"/>
    <s v="₹200-₹500"/>
    <x v="0"/>
    <s v="&gt; 1000"/>
    <n v="541.79999999999995"/>
    <n v="1"/>
  </r>
  <r>
    <s v="B07VJ9ZTXS"/>
    <x v="318"/>
    <s v="Electronics"/>
    <n v="299"/>
    <n v="599"/>
    <n v="0.5008347245409015"/>
    <x v="1"/>
    <x v="0"/>
    <n v="171"/>
    <n v="171"/>
    <n v="102429"/>
    <s v="&gt;₹500"/>
    <x v="3"/>
    <s v="&gt; 1000"/>
    <n v="175"/>
    <n v="1"/>
  </r>
  <r>
    <s v="B084872DQY"/>
    <x v="319"/>
    <s v="Electronics"/>
    <n v="14999"/>
    <n v="14999"/>
    <n v="0"/>
    <x v="4"/>
    <x v="0"/>
    <n v="27508"/>
    <n v="27508"/>
    <n v="412592492"/>
    <s v="&gt;₹500"/>
    <x v="8"/>
    <s v="&gt; 1000"/>
    <n v="27512.3"/>
    <n v="1"/>
  </r>
  <r>
    <s v="B00GGGOYEU"/>
    <x v="320"/>
    <s v="Computers&amp;Accessories"/>
    <n v="299"/>
    <n v="699"/>
    <n v="0.57224606580829762"/>
    <x v="2"/>
    <x v="1"/>
    <n v="1454"/>
    <n v="1454"/>
    <n v="1016346"/>
    <s v="&gt;₹500"/>
    <x v="3"/>
    <s v="&lt;1000"/>
    <n v="1457.9"/>
    <n v="1"/>
  </r>
  <r>
    <s v="B08FD2VSD9"/>
    <x v="321"/>
    <s v="Electronics"/>
    <n v="24990"/>
    <n v="51990"/>
    <n v="0.51933064050778999"/>
    <x v="0"/>
    <x v="0"/>
    <n v="2951"/>
    <n v="2951"/>
    <n v="153422490"/>
    <s v="&gt;₹500"/>
    <x v="3"/>
    <s v="&gt; 1000"/>
    <n v="2955.2"/>
    <n v="1"/>
  </r>
  <r>
    <s v="B0BQRJ3C47"/>
    <x v="322"/>
    <s v="Computers&amp;Accessories"/>
    <n v="249"/>
    <n v="999"/>
    <n v="0.75075075075075071"/>
    <x v="15"/>
    <x v="2"/>
    <n v="0"/>
    <n v="0"/>
    <n v="0"/>
    <s v="&gt;₹500"/>
    <x v="7"/>
    <s v="&gt; 1000"/>
    <n v="5"/>
    <n v="1"/>
  </r>
  <r>
    <s v="B095JPKPH3"/>
    <x v="323"/>
    <s v="Electronics"/>
    <n v="61999"/>
    <n v="69999"/>
    <n v="0.11428734696209945"/>
    <x v="3"/>
    <x v="0"/>
    <n v="6753"/>
    <n v="6753"/>
    <n v="472703247"/>
    <s v="&gt;₹500"/>
    <x v="6"/>
    <s v="&gt; 1000"/>
    <n v="6757.1"/>
    <n v="1"/>
  </r>
  <r>
    <s v="B087JWLZ2K"/>
    <x v="324"/>
    <s v="Electronics"/>
    <n v="24499"/>
    <n v="50000"/>
    <n v="0.51002000000000003"/>
    <x v="2"/>
    <x v="1"/>
    <n v="3518"/>
    <n v="3518"/>
    <n v="175900000"/>
    <s v="&gt;₹500"/>
    <x v="3"/>
    <s v="&lt;1000"/>
    <n v="3521.9"/>
    <n v="1"/>
  </r>
  <r>
    <s v="B09DSXK8JX"/>
    <x v="325"/>
    <s v="Electronics"/>
    <n v="10499"/>
    <n v="19499"/>
    <n v="0.46156213139135338"/>
    <x v="0"/>
    <x v="0"/>
    <n v="1510"/>
    <n v="1510"/>
    <n v="29443490"/>
    <s v="&gt;₹500"/>
    <x v="1"/>
    <s v="&lt;1000"/>
    <n v="1514.2"/>
    <n v="1"/>
  </r>
  <r>
    <s v="B08V9C4B1J"/>
    <x v="326"/>
    <s v="Computers&amp;Accessories"/>
    <n v="349"/>
    <n v="999"/>
    <n v="0.65065065065065064"/>
    <x v="4"/>
    <x v="0"/>
    <n v="838"/>
    <n v="838"/>
    <n v="837162"/>
    <s v="&gt;₹500"/>
    <x v="0"/>
    <s v="&lt;1000"/>
    <n v="842.3"/>
    <n v="1"/>
  </r>
  <r>
    <s v="B08PKBMJKS"/>
    <x v="327"/>
    <s v="Electronics"/>
    <n v="197"/>
    <n v="499"/>
    <n v="0.60521042084168342"/>
    <x v="11"/>
    <x v="1"/>
    <n v="136"/>
    <n v="136"/>
    <n v="67864"/>
    <s v="₹200-₹500"/>
    <x v="0"/>
    <s v="&gt; 1000"/>
    <n v="139.80000000000001"/>
    <n v="1"/>
  </r>
  <r>
    <s v="B0B8VQ7KDS"/>
    <x v="328"/>
    <s v="Electronics"/>
    <n v="1299"/>
    <n v="2499"/>
    <n v="0.48019207683073228"/>
    <x v="4"/>
    <x v="0"/>
    <n v="301"/>
    <n v="301"/>
    <n v="752199"/>
    <s v="&gt;₹500"/>
    <x v="1"/>
    <s v="&gt; 1000"/>
    <n v="305.3"/>
    <n v="1"/>
  </r>
  <r>
    <s v="B086JTMRYL"/>
    <x v="329"/>
    <s v="Computers&amp;Accessories"/>
    <n v="1519"/>
    <n v="1899"/>
    <n v="0.2001053185887309"/>
    <x v="5"/>
    <x v="0"/>
    <n v="19763"/>
    <n v="19763"/>
    <n v="37529937"/>
    <s v="&gt;₹500"/>
    <x v="4"/>
    <s v="&gt; 1000"/>
    <n v="19767.400000000001"/>
    <n v="1"/>
  </r>
  <r>
    <s v="B09RWQ7YR6"/>
    <x v="330"/>
    <s v="Electronics"/>
    <n v="46999"/>
    <n v="69999"/>
    <n v="0.32857612251603596"/>
    <x v="4"/>
    <x v="0"/>
    <n v="21252"/>
    <n v="21252"/>
    <n v="1487618748"/>
    <s v="&gt;₹500"/>
    <x v="5"/>
    <s v="&gt; 1000"/>
    <n v="21256.3"/>
    <n v="1"/>
  </r>
  <r>
    <s v="B00OFM6PEO"/>
    <x v="331"/>
    <s v="Computers&amp;Accessories"/>
    <n v="299"/>
    <n v="799"/>
    <n v="0.62578222778473092"/>
    <x v="4"/>
    <x v="0"/>
    <n v="1902"/>
    <n v="1902"/>
    <n v="1519698"/>
    <s v="&gt;₹500"/>
    <x v="0"/>
    <s v="&gt; 1000"/>
    <n v="1906.3"/>
    <n v="1"/>
  </r>
  <r>
    <s v="B0BF57RN3K"/>
    <x v="332"/>
    <s v="Electronics"/>
    <n v="1799"/>
    <n v="19999"/>
    <n v="0.91004550227511372"/>
    <x v="0"/>
    <x v="0"/>
    <n v="13937"/>
    <n v="13937"/>
    <n v="278726063"/>
    <s v="&gt;₹500"/>
    <x v="9"/>
    <s v="&gt; 1000"/>
    <n v="13941.2"/>
    <n v="1"/>
  </r>
  <r>
    <s v="B0B3RRWSF6"/>
    <x v="333"/>
    <s v="Electronics"/>
    <n v="1998"/>
    <n v="9999"/>
    <n v="0.80018001800180016"/>
    <x v="4"/>
    <x v="0"/>
    <n v="27696"/>
    <n v="27696"/>
    <n v="276932304"/>
    <s v="&gt;₹500"/>
    <x v="2"/>
    <s v="&gt; 1000"/>
    <n v="27700.3"/>
    <n v="1"/>
  </r>
  <r>
    <s v="B0B5B6PQCT"/>
    <x v="334"/>
    <s v="Electronics"/>
    <n v="1999"/>
    <n v="7990"/>
    <n v="0.74981226533166456"/>
    <x v="11"/>
    <x v="1"/>
    <n v="17831"/>
    <n v="17831"/>
    <n v="142469690"/>
    <s v="&gt;₹500"/>
    <x v="7"/>
    <s v="&gt; 1000"/>
    <n v="17834.8"/>
    <n v="1"/>
  </r>
  <r>
    <s v="B08HV83HL3"/>
    <x v="335"/>
    <s v="Electronics"/>
    <n v="2049"/>
    <n v="2199"/>
    <n v="6.8212824010914053E-2"/>
    <x v="4"/>
    <x v="0"/>
    <n v="178912"/>
    <n v="178912"/>
    <n v="393427488"/>
    <s v="&gt;₹500"/>
    <x v="8"/>
    <s v="&gt; 1000"/>
    <n v="178916.3"/>
    <n v="1"/>
  </r>
  <r>
    <s v="B0BBN4DZBD"/>
    <x v="336"/>
    <s v="Electronics"/>
    <n v="6499"/>
    <n v="8999"/>
    <n v="0.27780864540504502"/>
    <x v="1"/>
    <x v="0"/>
    <n v="7807"/>
    <n v="7807"/>
    <n v="70255193"/>
    <s v="&gt;₹500"/>
    <x v="4"/>
    <s v="&gt; 1000"/>
    <n v="7811"/>
    <n v="1"/>
  </r>
  <r>
    <s v="B0B3CPQ5PF"/>
    <x v="337"/>
    <s v="Electronics"/>
    <n v="28999"/>
    <n v="28999"/>
    <n v="0"/>
    <x v="4"/>
    <x v="0"/>
    <n v="17415"/>
    <n v="17415"/>
    <n v="505017585"/>
    <s v="&gt;₹500"/>
    <x v="8"/>
    <s v="&gt; 1000"/>
    <n v="17419.3"/>
    <n v="1"/>
  </r>
  <r>
    <s v="B0B3CQBRB4"/>
    <x v="338"/>
    <s v="Electronics"/>
    <n v="28999"/>
    <n v="28999"/>
    <n v="0"/>
    <x v="4"/>
    <x v="0"/>
    <n v="17415"/>
    <n v="17415"/>
    <n v="505017585"/>
    <s v="&gt;₹500"/>
    <x v="8"/>
    <s v="&gt; 1000"/>
    <n v="17419.3"/>
    <n v="1"/>
  </r>
  <r>
    <s v="B0BBN56J5H"/>
    <x v="339"/>
    <s v="Electronics"/>
    <n v="6499"/>
    <n v="8999"/>
    <n v="0.27780864540504502"/>
    <x v="1"/>
    <x v="0"/>
    <n v="7807"/>
    <n v="7807"/>
    <n v="70255193"/>
    <s v="&gt;₹500"/>
    <x v="4"/>
    <s v="&gt; 1000"/>
    <n v="7811"/>
    <n v="1"/>
  </r>
  <r>
    <s v="B0BBN3WF7V"/>
    <x v="340"/>
    <s v="Electronics"/>
    <n v="6499"/>
    <n v="8999"/>
    <n v="0.27780864540504502"/>
    <x v="1"/>
    <x v="0"/>
    <n v="7807"/>
    <n v="7807"/>
    <n v="70255193"/>
    <s v="&gt;₹500"/>
    <x v="4"/>
    <s v="&gt; 1000"/>
    <n v="7811"/>
    <n v="1"/>
  </r>
  <r>
    <s v="B0BDRVFDKP"/>
    <x v="341"/>
    <s v="Electronics"/>
    <n v="569"/>
    <n v="1000"/>
    <n v="0.43099999999999999"/>
    <x v="5"/>
    <x v="0"/>
    <n v="67259"/>
    <n v="67259"/>
    <n v="67259000"/>
    <s v="&gt;₹500"/>
    <x v="1"/>
    <s v="&gt; 1000"/>
    <n v="67263.399999999994"/>
    <n v="1"/>
  </r>
  <r>
    <s v="B0B5LVS732"/>
    <x v="342"/>
    <s v="Electronics"/>
    <n v="1898"/>
    <n v="4999"/>
    <n v="0.62032406481296254"/>
    <x v="3"/>
    <x v="0"/>
    <n v="10689"/>
    <n v="10689"/>
    <n v="53434311"/>
    <s v="&gt;₹500"/>
    <x v="0"/>
    <s v="&gt; 1000"/>
    <n v="10693.1"/>
    <n v="1"/>
  </r>
  <r>
    <s v="B09V2Q4QVQ"/>
    <x v="343"/>
    <s v="Electronics"/>
    <n v="1299"/>
    <n v="1599"/>
    <n v="0.18761726078799248"/>
    <x v="1"/>
    <x v="0"/>
    <n v="128311"/>
    <n v="128311"/>
    <n v="205169289"/>
    <s v="&gt;₹500"/>
    <x v="6"/>
    <s v="&gt; 1000"/>
    <n v="128315"/>
    <n v="1"/>
  </r>
  <r>
    <s v="B09V12K8NT"/>
    <x v="344"/>
    <s v="Electronics"/>
    <n v="1499"/>
    <n v="6990"/>
    <n v="0.78555078683834045"/>
    <x v="2"/>
    <x v="1"/>
    <n v="21796"/>
    <n v="21796"/>
    <n v="152354040"/>
    <s v="&gt;₹500"/>
    <x v="7"/>
    <s v="&lt;1000"/>
    <n v="21799.9"/>
    <n v="1"/>
  </r>
  <r>
    <s v="B01DEWVZ2C"/>
    <x v="345"/>
    <s v="Electronics"/>
    <n v="599"/>
    <n v="999"/>
    <n v="0.40040040040040042"/>
    <x v="3"/>
    <x v="0"/>
    <n v="192590"/>
    <n v="192590"/>
    <n v="192397410"/>
    <s v="&gt;₹500"/>
    <x v="1"/>
    <s v="&gt; 1000"/>
    <n v="192594.1"/>
    <n v="1"/>
  </r>
  <r>
    <s v="B0BMGB3CH9"/>
    <x v="346"/>
    <s v="Electronics"/>
    <n v="9499"/>
    <n v="11999"/>
    <n v="0.20835069589132427"/>
    <x v="0"/>
    <x v="0"/>
    <n v="284"/>
    <n v="284"/>
    <n v="3407716"/>
    <s v="&gt;₹500"/>
    <x v="4"/>
    <s v="&gt; 1000"/>
    <n v="288.2"/>
    <n v="1"/>
  </r>
  <r>
    <s v="B08D77XZX5"/>
    <x v="347"/>
    <s v="Electronics"/>
    <n v="599"/>
    <n v="2499"/>
    <n v="0.76030412164865946"/>
    <x v="2"/>
    <x v="1"/>
    <n v="58162"/>
    <n v="58162"/>
    <n v="145346838"/>
    <s v="&gt;₹500"/>
    <x v="7"/>
    <s v="&gt; 1000"/>
    <n v="58165.9"/>
    <n v="1"/>
  </r>
  <r>
    <s v="B09XB8GFBQ"/>
    <x v="348"/>
    <s v="Electronics"/>
    <n v="8999"/>
    <n v="11999"/>
    <n v="0.25002083506958911"/>
    <x v="1"/>
    <x v="0"/>
    <n v="12796"/>
    <n v="12796"/>
    <n v="153539204"/>
    <s v="&gt;₹500"/>
    <x v="4"/>
    <s v="&gt; 1000"/>
    <n v="12800"/>
    <n v="1"/>
  </r>
  <r>
    <s v="B07WG8PDCW"/>
    <x v="349"/>
    <s v="Electronics"/>
    <n v="349"/>
    <n v="1299"/>
    <n v="0.73133179368745194"/>
    <x v="1"/>
    <x v="0"/>
    <n v="14282"/>
    <n v="14282"/>
    <n v="18552318"/>
    <s v="&gt;₹500"/>
    <x v="7"/>
    <s v="&gt; 1000"/>
    <n v="14286"/>
    <n v="1"/>
  </r>
  <r>
    <s v="B07GPXXNNG"/>
    <x v="350"/>
    <s v="Electronics"/>
    <n v="349"/>
    <n v="999"/>
    <n v="0.65065065065065064"/>
    <x v="3"/>
    <x v="0"/>
    <n v="363713"/>
    <n v="363713"/>
    <n v="363349287"/>
    <s v="&gt;₹500"/>
    <x v="0"/>
    <s v="&lt;1000"/>
    <n v="363717.1"/>
    <n v="1"/>
  </r>
  <r>
    <s v="B0BDYVC5TD"/>
    <x v="351"/>
    <s v="Electronics"/>
    <n v="959"/>
    <n v="1800"/>
    <n v="0.46722222222222221"/>
    <x v="5"/>
    <x v="0"/>
    <n v="67259"/>
    <n v="67259"/>
    <n v="121066200"/>
    <s v="&gt;₹500"/>
    <x v="1"/>
    <s v="&gt; 1000"/>
    <n v="67263.399999999994"/>
    <n v="1"/>
  </r>
  <r>
    <s v="B0BMGB2TPR"/>
    <x v="352"/>
    <s v="Electronics"/>
    <n v="9499"/>
    <n v="11999"/>
    <n v="0.20835069589132427"/>
    <x v="0"/>
    <x v="0"/>
    <n v="284"/>
    <n v="284"/>
    <n v="3407716"/>
    <s v="&gt;₹500"/>
    <x v="4"/>
    <s v="&gt; 1000"/>
    <n v="288.2"/>
    <n v="1"/>
  </r>
  <r>
    <s v="B08MC57J31"/>
    <x v="353"/>
    <s v="Electronics"/>
    <n v="1499"/>
    <n v="2499"/>
    <n v="0.40016006402561022"/>
    <x v="4"/>
    <x v="0"/>
    <n v="15970"/>
    <n v="15970"/>
    <n v="39909030"/>
    <s v="&gt;₹500"/>
    <x v="1"/>
    <s v="&gt; 1000"/>
    <n v="15974.3"/>
    <n v="1"/>
  </r>
  <r>
    <s v="B08HVL8QN3"/>
    <x v="354"/>
    <s v="Electronics"/>
    <n v="1149"/>
    <n v="2199"/>
    <n v="0.47748976807639837"/>
    <x v="4"/>
    <x v="0"/>
    <n v="178912"/>
    <n v="178912"/>
    <n v="393427488"/>
    <s v="&gt;₹500"/>
    <x v="1"/>
    <s v="&gt; 1000"/>
    <n v="178916.3"/>
    <n v="1"/>
  </r>
  <r>
    <s v="B0746JGVDS"/>
    <x v="355"/>
    <s v="Electronics"/>
    <n v="349"/>
    <n v="999"/>
    <n v="0.65065065065065064"/>
    <x v="2"/>
    <x v="1"/>
    <n v="46399"/>
    <n v="46399"/>
    <n v="46352601"/>
    <s v="&gt;₹500"/>
    <x v="0"/>
    <s v="&gt; 1000"/>
    <n v="46402.9"/>
    <n v="1"/>
  </r>
  <r>
    <s v="B08VFF6JQ8"/>
    <x v="356"/>
    <s v="Electronics"/>
    <n v="1219"/>
    <n v="1699"/>
    <n v="0.28251912889935255"/>
    <x v="5"/>
    <x v="0"/>
    <n v="8891"/>
    <n v="8891"/>
    <n v="15105809"/>
    <s v="&gt;₹500"/>
    <x v="4"/>
    <s v="&gt; 1000"/>
    <n v="8895.4"/>
    <n v="1"/>
  </r>
  <r>
    <s v="B09NVPSCQT"/>
    <x v="357"/>
    <s v="Electronics"/>
    <n v="1599"/>
    <n v="3999"/>
    <n v="0.60015003750937734"/>
    <x v="1"/>
    <x v="0"/>
    <n v="30254"/>
    <n v="30254"/>
    <n v="120985746"/>
    <s v="&gt;₹500"/>
    <x v="0"/>
    <s v="&gt; 1000"/>
    <n v="30258"/>
    <n v="1"/>
  </r>
  <r>
    <s v="B09YV4RG4D"/>
    <x v="358"/>
    <s v="Electronics"/>
    <n v="1499"/>
    <n v="7999"/>
    <n v="0.81260157519689957"/>
    <x v="0"/>
    <x v="0"/>
    <n v="22636"/>
    <n v="22636"/>
    <n v="181065364"/>
    <s v="&gt;₹500"/>
    <x v="2"/>
    <s v="&gt; 1000"/>
    <n v="22640.2"/>
    <n v="1"/>
  </r>
  <r>
    <s v="B09TWHTBKQ"/>
    <x v="359"/>
    <s v="Electronics"/>
    <n v="18499"/>
    <n v="25999"/>
    <n v="0.28847263356282932"/>
    <x v="3"/>
    <x v="0"/>
    <n v="22318"/>
    <n v="22318"/>
    <n v="580245682"/>
    <s v="&gt;₹500"/>
    <x v="4"/>
    <s v="&gt; 1000"/>
    <n v="22322.1"/>
    <n v="1"/>
  </r>
  <r>
    <s v="B08L5HMJVW"/>
    <x v="360"/>
    <s v="Electronics"/>
    <n v="369"/>
    <n v="700"/>
    <n v="0.47285714285714286"/>
    <x v="5"/>
    <x v="0"/>
    <n v="67259"/>
    <n v="67259"/>
    <n v="47081300"/>
    <s v="&gt;₹500"/>
    <x v="1"/>
    <s v="&gt; 1000"/>
    <n v="67263.399999999994"/>
    <n v="1"/>
  </r>
  <r>
    <s v="B0B4F2XCK3"/>
    <x v="361"/>
    <s v="Electronics"/>
    <n v="12999"/>
    <n v="17999"/>
    <n v="0.27779321073392965"/>
    <x v="3"/>
    <x v="0"/>
    <n v="18998"/>
    <n v="18998"/>
    <n v="341945002"/>
    <s v="&gt;₹500"/>
    <x v="4"/>
    <s v="&gt; 1000"/>
    <n v="19002.099999999999"/>
    <n v="1"/>
  </r>
  <r>
    <s v="B0BF54972T"/>
    <x v="332"/>
    <s v="Electronics"/>
    <n v="1799"/>
    <n v="19999"/>
    <n v="0.91004550227511372"/>
    <x v="0"/>
    <x v="0"/>
    <n v="13937"/>
    <n v="13937"/>
    <n v="278726063"/>
    <s v="&gt;₹500"/>
    <x v="9"/>
    <s v="&gt; 1000"/>
    <n v="13941.2"/>
    <n v="1"/>
  </r>
  <r>
    <s v="B09YV4MW2T"/>
    <x v="362"/>
    <s v="Electronics"/>
    <n v="2199"/>
    <n v="9999"/>
    <n v="0.78007800780078007"/>
    <x v="0"/>
    <x v="0"/>
    <n v="29471"/>
    <n v="29471"/>
    <n v="294680529"/>
    <s v="&gt;₹500"/>
    <x v="7"/>
    <s v="&gt; 1000"/>
    <n v="29475.200000000001"/>
    <n v="1"/>
  </r>
  <r>
    <s v="B09TWH8YHM"/>
    <x v="363"/>
    <s v="Electronics"/>
    <n v="16999"/>
    <n v="24999"/>
    <n v="0.32001280051202047"/>
    <x v="3"/>
    <x v="0"/>
    <n v="22318"/>
    <n v="22318"/>
    <n v="557927682"/>
    <s v="&gt;₹500"/>
    <x v="5"/>
    <s v="&gt; 1000"/>
    <n v="22322.1"/>
    <n v="1"/>
  </r>
  <r>
    <s v="B07WGMMQGP"/>
    <x v="364"/>
    <s v="Electronics"/>
    <n v="16499"/>
    <n v="20999"/>
    <n v="0.21429591885327873"/>
    <x v="1"/>
    <x v="0"/>
    <n v="21350"/>
    <n v="21350"/>
    <n v="448328650"/>
    <s v="&gt;₹500"/>
    <x v="4"/>
    <s v="&gt; 1000"/>
    <n v="21354"/>
    <n v="1"/>
  </r>
  <r>
    <s v="B0BF563HB4"/>
    <x v="332"/>
    <s v="Electronics"/>
    <n v="1799"/>
    <n v="19999"/>
    <n v="0.91004550227511372"/>
    <x v="0"/>
    <x v="0"/>
    <n v="13937"/>
    <n v="13937"/>
    <n v="278726063"/>
    <s v="&gt;₹500"/>
    <x v="9"/>
    <s v="&gt; 1000"/>
    <n v="13941.2"/>
    <n v="1"/>
  </r>
  <r>
    <s v="B07JW9H4J1"/>
    <x v="0"/>
    <s v="Computers&amp;Accessories"/>
    <n v="399"/>
    <n v="1099"/>
    <n v="0.63694267515923564"/>
    <x v="0"/>
    <x v="0"/>
    <n v="24270"/>
    <n v="24270"/>
    <n v="26672730"/>
    <s v="&gt;₹500"/>
    <x v="0"/>
    <s v="&gt; 1000"/>
    <n v="24274.2"/>
    <n v="1"/>
  </r>
  <r>
    <s v="B09GFPVD9Y"/>
    <x v="365"/>
    <s v="Electronics"/>
    <n v="8499"/>
    <n v="10999"/>
    <n v="0.22729339030820983"/>
    <x v="3"/>
    <x v="0"/>
    <n v="313836"/>
    <n v="313836"/>
    <n v="3451882164"/>
    <s v="&gt;₹500"/>
    <x v="4"/>
    <s v="&gt; 1000"/>
    <n v="313840.09999999998"/>
    <n v="1"/>
  </r>
  <r>
    <s v="B09GFLXVH9"/>
    <x v="366"/>
    <s v="Electronics"/>
    <n v="6499"/>
    <n v="8499"/>
    <n v="0.23532180256500765"/>
    <x v="3"/>
    <x v="0"/>
    <n v="313836"/>
    <n v="313836"/>
    <n v="2667292164"/>
    <s v="&gt;₹500"/>
    <x v="4"/>
    <s v="&gt; 1000"/>
    <n v="313840.09999999998"/>
    <n v="1"/>
  </r>
  <r>
    <s v="B0BF4YBLPX"/>
    <x v="332"/>
    <s v="Electronics"/>
    <n v="1799"/>
    <n v="19999"/>
    <n v="0.91004550227511372"/>
    <x v="0"/>
    <x v="0"/>
    <n v="13937"/>
    <n v="13937"/>
    <n v="278726063"/>
    <s v="&gt;₹500"/>
    <x v="9"/>
    <s v="&gt; 1000"/>
    <n v="13941.2"/>
    <n v="1"/>
  </r>
  <r>
    <s v="B09XB7DPW1"/>
    <x v="367"/>
    <s v="Electronics"/>
    <n v="8999"/>
    <n v="11999"/>
    <n v="0.25002083506958911"/>
    <x v="1"/>
    <x v="0"/>
    <n v="12796"/>
    <n v="12796"/>
    <n v="153539204"/>
    <s v="&gt;₹500"/>
    <x v="4"/>
    <s v="&gt; 1000"/>
    <n v="12800"/>
    <n v="1"/>
  </r>
  <r>
    <s v="B07PFJ5W31"/>
    <x v="368"/>
    <s v="Electronics"/>
    <n v="139"/>
    <n v="495"/>
    <n v="0.71919191919191916"/>
    <x v="4"/>
    <x v="0"/>
    <n v="14185"/>
    <n v="14185"/>
    <n v="7021575"/>
    <s v="₹200-₹500"/>
    <x v="7"/>
    <s v="&gt; 1000"/>
    <n v="14189.3"/>
    <n v="1"/>
  </r>
  <r>
    <s v="B0B3N7LR6K"/>
    <x v="369"/>
    <s v="Electronics"/>
    <n v="3999"/>
    <n v="16999"/>
    <n v="0.76475086769809986"/>
    <x v="4"/>
    <x v="0"/>
    <n v="17159"/>
    <n v="17159"/>
    <n v="291685841"/>
    <s v="&gt;₹500"/>
    <x v="7"/>
    <s v="&gt; 1000"/>
    <n v="17163.3"/>
    <n v="1"/>
  </r>
  <r>
    <s v="B09ZQK9X8G"/>
    <x v="370"/>
    <s v="Electronics"/>
    <n v="2998"/>
    <n v="5999"/>
    <n v="0.50025004167361231"/>
    <x v="3"/>
    <x v="0"/>
    <n v="5179"/>
    <n v="5179"/>
    <n v="31068821"/>
    <s v="&gt;₹500"/>
    <x v="3"/>
    <s v="&gt; 1000"/>
    <n v="5183.1000000000004"/>
    <n v="1"/>
  </r>
  <r>
    <s v="B098NS6PVG"/>
    <x v="1"/>
    <s v="Computers&amp;Accessories"/>
    <n v="199"/>
    <n v="349"/>
    <n v="0.42979942693409739"/>
    <x v="1"/>
    <x v="0"/>
    <n v="43993"/>
    <n v="43993"/>
    <n v="15353557"/>
    <s v="₹200-₹500"/>
    <x v="1"/>
    <s v="&gt; 1000"/>
    <n v="43997"/>
    <n v="1"/>
  </r>
  <r>
    <s v="B07WJV6P1R"/>
    <x v="371"/>
    <s v="Electronics"/>
    <n v="15499"/>
    <n v="18999"/>
    <n v="0.18422022211695352"/>
    <x v="3"/>
    <x v="0"/>
    <n v="19252"/>
    <n v="19252"/>
    <n v="365768748"/>
    <s v="&gt;₹500"/>
    <x v="6"/>
    <s v="&gt; 1000"/>
    <n v="19256.099999999999"/>
    <n v="1"/>
  </r>
  <r>
    <s v="B096MSW6CT"/>
    <x v="2"/>
    <s v="Computers&amp;Accessories"/>
    <n v="199"/>
    <n v="999"/>
    <n v="0.80080080080080085"/>
    <x v="2"/>
    <x v="1"/>
    <n v="7928"/>
    <n v="7928"/>
    <n v="7920072"/>
    <s v="&gt;₹500"/>
    <x v="2"/>
    <s v="&gt; 1000"/>
    <n v="7931.9"/>
    <n v="1"/>
  </r>
  <r>
    <s v="B0BF54LXW6"/>
    <x v="332"/>
    <s v="Electronics"/>
    <n v="1799"/>
    <n v="19999"/>
    <n v="0.91004550227511372"/>
    <x v="0"/>
    <x v="0"/>
    <n v="13937"/>
    <n v="13937"/>
    <n v="278726063"/>
    <s v="&gt;₹500"/>
    <x v="9"/>
    <s v="&gt; 1000"/>
    <n v="13941.2"/>
    <n v="1"/>
  </r>
  <r>
    <s v="B09XB7SRQ5"/>
    <x v="372"/>
    <s v="Electronics"/>
    <n v="8999"/>
    <n v="11999"/>
    <n v="0.25002083506958911"/>
    <x v="1"/>
    <x v="0"/>
    <n v="12796"/>
    <n v="12796"/>
    <n v="153539204"/>
    <s v="&gt;₹500"/>
    <x v="4"/>
    <s v="&gt; 1000"/>
    <n v="12800"/>
    <n v="1"/>
  </r>
  <r>
    <s v="B09FFK1PQG"/>
    <x v="373"/>
    <s v="Electronics"/>
    <n v="873"/>
    <n v="1699"/>
    <n v="0.48616833431430251"/>
    <x v="5"/>
    <x v="0"/>
    <n v="1680"/>
    <n v="1680"/>
    <n v="2854320"/>
    <s v="&gt;₹500"/>
    <x v="1"/>
    <s v="&gt; 1000"/>
    <n v="1684.4"/>
    <n v="1"/>
  </r>
  <r>
    <s v="B09RMQYHLH"/>
    <x v="374"/>
    <s v="Electronics"/>
    <n v="12999"/>
    <n v="15999"/>
    <n v="0.18751171948246764"/>
    <x v="0"/>
    <x v="0"/>
    <n v="13246"/>
    <n v="13246"/>
    <n v="211922754"/>
    <s v="&gt;₹500"/>
    <x v="6"/>
    <s v="&gt; 1000"/>
    <n v="13250.2"/>
    <n v="1"/>
  </r>
  <r>
    <s v="B08ZN4B121"/>
    <x v="375"/>
    <s v="Electronics"/>
    <n v="539"/>
    <n v="1599"/>
    <n v="0.66291432145090678"/>
    <x v="11"/>
    <x v="1"/>
    <n v="14648"/>
    <n v="14648"/>
    <n v="23422152"/>
    <s v="&gt;₹500"/>
    <x v="0"/>
    <s v="&gt; 1000"/>
    <n v="14651.8"/>
    <n v="1"/>
  </r>
  <r>
    <s v="B0B3RSDSZ3"/>
    <x v="333"/>
    <s v="Electronics"/>
    <n v="1999"/>
    <n v="9999"/>
    <n v="0.80008000800080004"/>
    <x v="4"/>
    <x v="0"/>
    <n v="27696"/>
    <n v="27696"/>
    <n v="276932304"/>
    <s v="&gt;₹500"/>
    <x v="2"/>
    <s v="&gt; 1000"/>
    <n v="27700.3"/>
    <n v="1"/>
  </r>
  <r>
    <s v="B08VB34KJ1"/>
    <x v="376"/>
    <s v="Electronics"/>
    <n v="15490"/>
    <n v="20990"/>
    <n v="0.26202953787517863"/>
    <x v="0"/>
    <x v="0"/>
    <n v="32916"/>
    <n v="32916"/>
    <n v="690906840"/>
    <s v="&gt;₹500"/>
    <x v="4"/>
    <s v="&gt; 1000"/>
    <n v="32920.199999999997"/>
    <n v="1"/>
  </r>
  <r>
    <s v="B09T39K9YL"/>
    <x v="377"/>
    <s v="Electronics"/>
    <n v="19999"/>
    <n v="24999"/>
    <n v="0.20000800032001281"/>
    <x v="2"/>
    <x v="1"/>
    <n v="25824"/>
    <n v="25824"/>
    <n v="645574176"/>
    <s v="&gt;₹500"/>
    <x v="4"/>
    <s v="&gt; 1000"/>
    <n v="25827.9"/>
    <n v="1"/>
  </r>
  <r>
    <s v="B08VF8V79P"/>
    <x v="378"/>
    <s v="Electronics"/>
    <n v="1075"/>
    <n v="1699"/>
    <n v="0.36727486756915834"/>
    <x v="5"/>
    <x v="0"/>
    <n v="7462"/>
    <n v="7462"/>
    <n v="12677938"/>
    <s v="&gt;₹500"/>
    <x v="5"/>
    <s v="&gt; 1000"/>
    <n v="7466.4"/>
    <n v="1"/>
  </r>
  <r>
    <s v="B08G28Z33M"/>
    <x v="379"/>
    <s v="Electronics"/>
    <n v="399"/>
    <n v="699"/>
    <n v="0.42918454935622319"/>
    <x v="1"/>
    <x v="0"/>
    <n v="37817"/>
    <n v="37817"/>
    <n v="26434083"/>
    <s v="&gt;₹500"/>
    <x v="1"/>
    <s v="&gt; 1000"/>
    <n v="37821"/>
    <n v="1"/>
  </r>
  <r>
    <s v="B09PNKXSKF"/>
    <x v="380"/>
    <s v="Electronics"/>
    <n v="1999"/>
    <n v="3990"/>
    <n v="0.49899749373433583"/>
    <x v="1"/>
    <x v="0"/>
    <n v="30254"/>
    <n v="30254"/>
    <n v="120713460"/>
    <s v="&gt;₹500"/>
    <x v="1"/>
    <s v="&gt; 1000"/>
    <n v="30258"/>
    <n v="1"/>
  </r>
  <r>
    <s v="B0B5DDJNH4"/>
    <x v="381"/>
    <s v="Electronics"/>
    <n v="1999"/>
    <n v="7990"/>
    <n v="0.74981226533166456"/>
    <x v="11"/>
    <x v="1"/>
    <n v="17831"/>
    <n v="17831"/>
    <n v="142469690"/>
    <s v="&gt;₹500"/>
    <x v="7"/>
    <s v="&gt; 1000"/>
    <n v="17834.8"/>
    <n v="1"/>
  </r>
  <r>
    <s v="B08HDJ86NZ"/>
    <x v="3"/>
    <s v="Computers&amp;Accessories"/>
    <n v="329"/>
    <n v="699"/>
    <n v="0.52932761087267521"/>
    <x v="0"/>
    <x v="0"/>
    <n v="94364"/>
    <n v="94364"/>
    <n v="65960436"/>
    <s v="&gt;₹500"/>
    <x v="3"/>
    <s v="&gt; 1000"/>
    <n v="94368.2"/>
    <n v="1"/>
  </r>
  <r>
    <s v="B07WDKLDRX"/>
    <x v="382"/>
    <s v="Electronics"/>
    <n v="28999"/>
    <n v="34999"/>
    <n v="0.1714334695277008"/>
    <x v="5"/>
    <x v="0"/>
    <n v="20311"/>
    <n v="20311"/>
    <n v="710864689"/>
    <s v="&gt;₹500"/>
    <x v="6"/>
    <s v="&gt; 1000"/>
    <n v="20315.400000000001"/>
    <n v="1"/>
  </r>
  <r>
    <s v="B09MQSCJQ1"/>
    <x v="383"/>
    <s v="Electronics"/>
    <n v="2299"/>
    <n v="7990"/>
    <n v="0.71226533166458073"/>
    <x v="0"/>
    <x v="0"/>
    <n v="69622"/>
    <n v="69622"/>
    <n v="556279780"/>
    <s v="&gt;₹500"/>
    <x v="7"/>
    <s v="&gt; 1000"/>
    <n v="69626.2"/>
    <n v="1"/>
  </r>
  <r>
    <s v="B094YFFSMY"/>
    <x v="384"/>
    <s v="Electronics"/>
    <n v="399"/>
    <n v="1999"/>
    <n v="0.80040020010004997"/>
    <x v="1"/>
    <x v="0"/>
    <n v="3382"/>
    <n v="3382"/>
    <n v="6760618"/>
    <s v="&gt;₹500"/>
    <x v="2"/>
    <s v="&gt; 1000"/>
    <n v="3386"/>
    <n v="1"/>
  </r>
  <r>
    <s v="B09MT84WV5"/>
    <x v="385"/>
    <s v="Electronics"/>
    <n v="1149"/>
    <n v="3999"/>
    <n v="0.71267816954238561"/>
    <x v="4"/>
    <x v="0"/>
    <n v="140036"/>
    <n v="140036"/>
    <n v="560003964"/>
    <s v="&gt;₹500"/>
    <x v="7"/>
    <s v="&gt; 1000"/>
    <n v="140040.29999999999"/>
    <n v="1"/>
  </r>
  <r>
    <s v="B08VS3YLRK"/>
    <x v="386"/>
    <s v="Electronics"/>
    <n v="529"/>
    <n v="1499"/>
    <n v="0.64709806537691794"/>
    <x v="3"/>
    <x v="0"/>
    <n v="8599"/>
    <n v="8599"/>
    <n v="12889901"/>
    <s v="&gt;₹500"/>
    <x v="0"/>
    <s v="&gt; 1000"/>
    <n v="8603.1"/>
    <n v="1"/>
  </r>
  <r>
    <s v="B0B4F3QNDM"/>
    <x v="387"/>
    <s v="Electronics"/>
    <n v="13999"/>
    <n v="19499"/>
    <n v="0.28206574696138265"/>
    <x v="3"/>
    <x v="0"/>
    <n v="18998"/>
    <n v="18998"/>
    <n v="370442002"/>
    <s v="&gt;₹500"/>
    <x v="4"/>
    <s v="&gt; 1000"/>
    <n v="19002.099999999999"/>
    <n v="1"/>
  </r>
  <r>
    <s v="B07GQD4K6L"/>
    <x v="388"/>
    <s v="Electronics"/>
    <n v="379"/>
    <n v="999"/>
    <n v="0.62062062062062062"/>
    <x v="3"/>
    <x v="0"/>
    <n v="363713"/>
    <n v="363713"/>
    <n v="363349287"/>
    <s v="&gt;₹500"/>
    <x v="0"/>
    <s v="&lt;1000"/>
    <n v="363717.1"/>
    <n v="1"/>
  </r>
  <r>
    <s v="B07WDKLRM4"/>
    <x v="389"/>
    <s v="Electronics"/>
    <n v="13999"/>
    <n v="19999"/>
    <n v="0.30001500075003751"/>
    <x v="3"/>
    <x v="0"/>
    <n v="19252"/>
    <n v="19252"/>
    <n v="385020748"/>
    <s v="&gt;₹500"/>
    <x v="5"/>
    <s v="&gt; 1000"/>
    <n v="19256.099999999999"/>
    <n v="1"/>
  </r>
  <r>
    <s v="B0BP18W8TM"/>
    <x v="390"/>
    <s v="Electronics"/>
    <n v="3999"/>
    <n v="9999"/>
    <n v="0.60006000600060005"/>
    <x v="5"/>
    <x v="0"/>
    <n v="73"/>
    <n v="73"/>
    <n v="729927"/>
    <s v="&gt;₹500"/>
    <x v="0"/>
    <s v="&gt; 1000"/>
    <n v="77.400000000000006"/>
    <n v="1"/>
  </r>
  <r>
    <s v="B08Y1TFSP6"/>
    <x v="5"/>
    <s v="Computers&amp;Accessories"/>
    <n v="149"/>
    <n v="1000"/>
    <n v="0.85099999999999998"/>
    <x v="2"/>
    <x v="1"/>
    <n v="24870"/>
    <n v="24870"/>
    <n v="24870000"/>
    <s v="&gt;₹500"/>
    <x v="2"/>
    <s v="&gt; 1000"/>
    <n v="24873.9"/>
    <n v="1"/>
  </r>
  <r>
    <s v="B07GXHC691"/>
    <x v="391"/>
    <s v="Electronics"/>
    <n v="99"/>
    <n v="499"/>
    <n v="0.80160320641282568"/>
    <x v="4"/>
    <x v="0"/>
    <n v="42641"/>
    <n v="42641"/>
    <n v="21277859"/>
    <s v="₹200-₹500"/>
    <x v="2"/>
    <s v="&gt; 1000"/>
    <n v="42645.3"/>
    <n v="1"/>
  </r>
  <r>
    <s v="B08FN6WGDQ"/>
    <x v="392"/>
    <s v="Electronics"/>
    <n v="4790"/>
    <n v="15990"/>
    <n v="0.70043777360850534"/>
    <x v="1"/>
    <x v="0"/>
    <n v="4390"/>
    <n v="4390"/>
    <n v="70196100"/>
    <s v="&gt;₹500"/>
    <x v="7"/>
    <s v="&gt; 1000"/>
    <n v="4394"/>
    <n v="1"/>
  </r>
  <r>
    <s v="B0B3D39RKV"/>
    <x v="393"/>
    <s v="Electronics"/>
    <n v="33999"/>
    <n v="33999"/>
    <n v="0"/>
    <x v="4"/>
    <x v="0"/>
    <n v="17415"/>
    <n v="17415"/>
    <n v="592092585"/>
    <s v="&gt;₹500"/>
    <x v="8"/>
    <s v="&gt; 1000"/>
    <n v="17419.3"/>
    <n v="1"/>
  </r>
  <r>
    <s v="B085HY1DGR"/>
    <x v="394"/>
    <s v="Computers&amp;Accessories"/>
    <n v="99"/>
    <n v="999"/>
    <n v="0.90090090090090091"/>
    <x v="1"/>
    <x v="0"/>
    <n v="1396"/>
    <n v="1396"/>
    <n v="1394604"/>
    <s v="&gt;₹500"/>
    <x v="9"/>
    <s v="&gt; 1000"/>
    <n v="1400"/>
    <n v="1"/>
  </r>
  <r>
    <s v="B08D75R3Z1"/>
    <x v="395"/>
    <s v="Electronics"/>
    <n v="299"/>
    <n v="1900"/>
    <n v="0.8426315789473684"/>
    <x v="9"/>
    <x v="1"/>
    <n v="18202"/>
    <n v="18202"/>
    <n v="34583800"/>
    <s v="&gt;₹500"/>
    <x v="2"/>
    <s v="&gt; 1000"/>
    <n v="18205.599999999999"/>
    <n v="1"/>
  </r>
  <r>
    <s v="B0B4F2TTTS"/>
    <x v="396"/>
    <s v="Electronics"/>
    <n v="10999"/>
    <n v="14999"/>
    <n v="0.26668444562970867"/>
    <x v="3"/>
    <x v="0"/>
    <n v="18998"/>
    <n v="18998"/>
    <n v="284951002"/>
    <s v="&gt;₹500"/>
    <x v="4"/>
    <s v="&gt; 1000"/>
    <n v="19002.099999999999"/>
    <n v="1"/>
  </r>
  <r>
    <s v="B09WRMNJ9G"/>
    <x v="397"/>
    <s v="Electronics"/>
    <n v="34999"/>
    <n v="38999"/>
    <n v="0.10256673248032001"/>
    <x v="0"/>
    <x v="0"/>
    <n v="11029"/>
    <n v="11029"/>
    <n v="430119971"/>
    <s v="&gt;₹500"/>
    <x v="6"/>
    <s v="&gt; 1000"/>
    <n v="11033.2"/>
    <n v="1"/>
  </r>
  <r>
    <s v="B0B14MR9L1"/>
    <x v="363"/>
    <s v="Electronics"/>
    <n v="16999"/>
    <n v="24999"/>
    <n v="0.32001280051202047"/>
    <x v="3"/>
    <x v="0"/>
    <n v="22318"/>
    <n v="22318"/>
    <n v="557927682"/>
    <s v="&gt;₹500"/>
    <x v="5"/>
    <s v="&gt; 1000"/>
    <n v="22322.1"/>
    <n v="1"/>
  </r>
  <r>
    <s v="B09ZPL5VYM"/>
    <x v="398"/>
    <s v="Electronics"/>
    <n v="199"/>
    <n v="499"/>
    <n v="0.60120240480961928"/>
    <x v="3"/>
    <x v="0"/>
    <n v="1786"/>
    <n v="1786"/>
    <n v="891214"/>
    <s v="₹200-₹500"/>
    <x v="0"/>
    <s v="&gt; 1000"/>
    <n v="1790.1"/>
    <n v="1"/>
  </r>
  <r>
    <s v="B0993BB11X"/>
    <x v="399"/>
    <s v="Electronics"/>
    <n v="999"/>
    <n v="1599"/>
    <n v="0.37523452157598497"/>
    <x v="1"/>
    <x v="0"/>
    <n v="7222"/>
    <n v="7222"/>
    <n v="11547978"/>
    <s v="&gt;₹500"/>
    <x v="5"/>
    <s v="&gt; 1000"/>
    <n v="7226"/>
    <n v="1"/>
  </r>
  <r>
    <s v="B09V2PZDX8"/>
    <x v="400"/>
    <s v="Electronics"/>
    <n v="1299"/>
    <n v="1599"/>
    <n v="0.18761726078799248"/>
    <x v="1"/>
    <x v="0"/>
    <n v="128311"/>
    <n v="128311"/>
    <n v="205169289"/>
    <s v="&gt;₹500"/>
    <x v="6"/>
    <s v="&gt; 1000"/>
    <n v="128315"/>
    <n v="1"/>
  </r>
  <r>
    <s v="B085W8CFLH"/>
    <x v="401"/>
    <s v="Electronics"/>
    <n v="599"/>
    <n v="1800"/>
    <n v="0.66722222222222227"/>
    <x v="12"/>
    <x v="1"/>
    <n v="83996"/>
    <n v="83996"/>
    <n v="151192800"/>
    <s v="&gt;₹500"/>
    <x v="0"/>
    <s v="&gt; 1000"/>
    <n v="83999.5"/>
    <n v="1"/>
  </r>
  <r>
    <s v="B09MT6XSFW"/>
    <x v="402"/>
    <s v="Electronics"/>
    <n v="599"/>
    <n v="1899"/>
    <n v="0.68457082675092151"/>
    <x v="4"/>
    <x v="0"/>
    <n v="140036"/>
    <n v="140036"/>
    <n v="265928364"/>
    <s v="&gt;₹500"/>
    <x v="0"/>
    <s v="&gt; 1000"/>
    <n v="140040.29999999999"/>
    <n v="1"/>
  </r>
  <r>
    <s v="B07RD611Z8"/>
    <x v="403"/>
    <s v="Electronics"/>
    <n v="1799"/>
    <n v="2499"/>
    <n v="0.28011204481792717"/>
    <x v="3"/>
    <x v="0"/>
    <n v="18678"/>
    <n v="18678"/>
    <n v="46676322"/>
    <s v="&gt;₹500"/>
    <x v="4"/>
    <s v="&gt; 1000"/>
    <n v="18682.099999999999"/>
    <n v="1"/>
  </r>
  <r>
    <s v="B08WRWPM22"/>
    <x v="6"/>
    <s v="Computers&amp;Accessories"/>
    <n v="176.63"/>
    <n v="499"/>
    <n v="0.64603206412825653"/>
    <x v="3"/>
    <x v="0"/>
    <n v="15189"/>
    <n v="15189"/>
    <n v="7579311"/>
    <s v="₹200-₹500"/>
    <x v="0"/>
    <s v="&gt; 1000"/>
    <n v="15193.1"/>
    <n v="1"/>
  </r>
  <r>
    <s v="B0B4F52B5X"/>
    <x v="404"/>
    <s v="Electronics"/>
    <n v="10999"/>
    <n v="14999"/>
    <n v="0.26668444562970867"/>
    <x v="3"/>
    <x v="0"/>
    <n v="18998"/>
    <n v="18998"/>
    <n v="284951002"/>
    <s v="&gt;₹500"/>
    <x v="4"/>
    <s v="&gt; 1000"/>
    <n v="19002.099999999999"/>
    <n v="1"/>
  </r>
  <r>
    <s v="B096VF5YYF"/>
    <x v="405"/>
    <s v="Electronics"/>
    <n v="2999"/>
    <n v="7990"/>
    <n v="0.6246558197747184"/>
    <x v="3"/>
    <x v="0"/>
    <n v="48449"/>
    <n v="48449"/>
    <n v="387107510"/>
    <s v="&gt;₹500"/>
    <x v="0"/>
    <s v="&gt; 1000"/>
    <n v="48453.1"/>
    <n v="1"/>
  </r>
  <r>
    <s v="B0B5D39BCD"/>
    <x v="406"/>
    <s v="Electronics"/>
    <n v="1999"/>
    <n v="7990"/>
    <n v="0.74981226533166456"/>
    <x v="11"/>
    <x v="1"/>
    <n v="17831"/>
    <n v="17831"/>
    <n v="142469690"/>
    <s v="&gt;₹500"/>
    <x v="7"/>
    <s v="&gt; 1000"/>
    <n v="17834.8"/>
    <n v="1"/>
  </r>
  <r>
    <s v="B09XBJ1CTN"/>
    <x v="407"/>
    <s v="Electronics"/>
    <n v="649"/>
    <n v="999"/>
    <n v="0.35035035035035034"/>
    <x v="0"/>
    <x v="0"/>
    <n v="1315"/>
    <n v="1315"/>
    <n v="1313685"/>
    <s v="&gt;₹500"/>
    <x v="5"/>
    <s v="&gt; 1000"/>
    <n v="1319.2"/>
    <n v="1"/>
  </r>
  <r>
    <s v="B0B4F5L738"/>
    <x v="387"/>
    <s v="Electronics"/>
    <n v="13999"/>
    <n v="19499"/>
    <n v="0.28206574696138265"/>
    <x v="3"/>
    <x v="0"/>
    <n v="18998"/>
    <n v="18998"/>
    <n v="370442002"/>
    <s v="&gt;₹500"/>
    <x v="4"/>
    <s v="&gt; 1000"/>
    <n v="19002.099999999999"/>
    <n v="1"/>
  </r>
  <r>
    <s v="B08MTCKDYN"/>
    <x v="408"/>
    <s v="Electronics"/>
    <n v="119"/>
    <n v="299"/>
    <n v="0.60200668896321075"/>
    <x v="3"/>
    <x v="0"/>
    <n v="5999"/>
    <n v="5999"/>
    <n v="1793701"/>
    <s v="₹200-₹500"/>
    <x v="0"/>
    <s v="&gt; 1000"/>
    <n v="6003.1"/>
    <n v="1"/>
  </r>
  <r>
    <s v="B09QS8V5N8"/>
    <x v="409"/>
    <s v="Electronics"/>
    <n v="12999"/>
    <n v="17999"/>
    <n v="0.27779321073392965"/>
    <x v="3"/>
    <x v="0"/>
    <n v="50772"/>
    <n v="50772"/>
    <n v="913845228"/>
    <s v="&gt;₹500"/>
    <x v="4"/>
    <s v="&gt; 1000"/>
    <n v="50776.1"/>
    <n v="1"/>
  </r>
  <r>
    <s v="B09T2WRLJJ"/>
    <x v="410"/>
    <s v="Electronics"/>
    <n v="20999"/>
    <n v="26999"/>
    <n v="0.22223045297973998"/>
    <x v="2"/>
    <x v="1"/>
    <n v="25824"/>
    <n v="25824"/>
    <n v="697222176"/>
    <s v="&gt;₹500"/>
    <x v="4"/>
    <s v="&gt; 1000"/>
    <n v="25827.9"/>
    <n v="1"/>
  </r>
  <r>
    <s v="B089WB69Y1"/>
    <x v="411"/>
    <s v="Electronics"/>
    <n v="249"/>
    <n v="649"/>
    <n v="0.61633281972265019"/>
    <x v="1"/>
    <x v="0"/>
    <n v="14404"/>
    <n v="14404"/>
    <n v="9348196"/>
    <s v="&gt;₹500"/>
    <x v="0"/>
    <s v="&gt; 1000"/>
    <n v="14408"/>
    <n v="1"/>
  </r>
  <r>
    <s v="B0116MIKKC"/>
    <x v="412"/>
    <s v="Electronics"/>
    <n v="99"/>
    <n v="171"/>
    <n v="0.42105263157894735"/>
    <x v="6"/>
    <x v="2"/>
    <n v="11339"/>
    <n v="11339"/>
    <n v="1938969"/>
    <s v="&lt;₹200"/>
    <x v="1"/>
    <s v="&gt; 1000"/>
    <n v="11343.5"/>
    <n v="1"/>
  </r>
  <r>
    <s v="B09P858DK8"/>
    <x v="413"/>
    <s v="Electronics"/>
    <n v="489"/>
    <n v="1999"/>
    <n v="0.75537768884442225"/>
    <x v="1"/>
    <x v="0"/>
    <n v="3626"/>
    <n v="3626"/>
    <n v="7248374"/>
    <s v="&gt;₹500"/>
    <x v="7"/>
    <s v="&gt; 1000"/>
    <n v="3630"/>
    <n v="1"/>
  </r>
  <r>
    <s v="B07DJLFMPS"/>
    <x v="414"/>
    <s v="Electronics"/>
    <n v="369"/>
    <n v="1600"/>
    <n v="0.76937500000000003"/>
    <x v="1"/>
    <x v="0"/>
    <n v="32625"/>
    <n v="32625"/>
    <n v="52200000"/>
    <s v="&gt;₹500"/>
    <x v="7"/>
    <s v="&gt; 1000"/>
    <n v="32629"/>
    <n v="1"/>
  </r>
  <r>
    <s v="B07WHQWXL7"/>
    <x v="415"/>
    <s v="Electronics"/>
    <n v="15499"/>
    <n v="20999"/>
    <n v="0.26191723415400736"/>
    <x v="3"/>
    <x v="0"/>
    <n v="19252"/>
    <n v="19252"/>
    <n v="404272748"/>
    <s v="&gt;₹500"/>
    <x v="4"/>
    <s v="&gt; 1000"/>
    <n v="19256.099999999999"/>
    <n v="1"/>
  </r>
  <r>
    <s v="B07WDK3ZS6"/>
    <x v="416"/>
    <s v="Electronics"/>
    <n v="15499"/>
    <n v="18999"/>
    <n v="0.18422022211695352"/>
    <x v="3"/>
    <x v="0"/>
    <n v="19252"/>
    <n v="19252"/>
    <n v="365768748"/>
    <s v="&gt;₹500"/>
    <x v="6"/>
    <s v="&gt; 1000"/>
    <n v="19256.099999999999"/>
    <n v="1"/>
  </r>
  <r>
    <s v="B09T2S8X9C"/>
    <x v="417"/>
    <s v="Electronics"/>
    <n v="22999"/>
    <n v="28999"/>
    <n v="0.20690368633401152"/>
    <x v="2"/>
    <x v="1"/>
    <n v="25824"/>
    <n v="25824"/>
    <n v="748870176"/>
    <s v="&gt;₹500"/>
    <x v="4"/>
    <s v="&gt; 1000"/>
    <n v="25827.9"/>
    <n v="1"/>
  </r>
  <r>
    <s v="B07S9S86BF"/>
    <x v="418"/>
    <s v="Electronics"/>
    <n v="599"/>
    <n v="1490"/>
    <n v="0.59798657718120807"/>
    <x v="3"/>
    <x v="0"/>
    <n v="161679"/>
    <n v="161679"/>
    <n v="240901710"/>
    <s v="&gt;₹500"/>
    <x v="3"/>
    <s v="&gt; 1000"/>
    <n v="161683.1"/>
    <n v="1"/>
  </r>
  <r>
    <s v="B07N8RQ6W7"/>
    <x v="419"/>
    <s v="Electronics"/>
    <n v="134"/>
    <n v="699"/>
    <n v="0.80829756795422036"/>
    <x v="3"/>
    <x v="0"/>
    <n v="16685"/>
    <n v="16685"/>
    <n v="11662815"/>
    <s v="&gt;₹500"/>
    <x v="2"/>
    <s v="&gt; 1000"/>
    <n v="16689.099999999999"/>
    <n v="1"/>
  </r>
  <r>
    <s v="B09FKDH6FS"/>
    <x v="420"/>
    <s v="Electronics"/>
    <n v="7499"/>
    <n v="7999"/>
    <n v="6.250781347668459E-2"/>
    <x v="1"/>
    <x v="0"/>
    <n v="30907"/>
    <n v="30907"/>
    <n v="247225093"/>
    <s v="&gt;₹500"/>
    <x v="8"/>
    <s v="&gt; 1000"/>
    <n v="30911"/>
    <n v="1"/>
  </r>
  <r>
    <s v="B08HVJCW95"/>
    <x v="421"/>
    <s v="Electronics"/>
    <n v="1149"/>
    <n v="2199"/>
    <n v="0.47748976807639837"/>
    <x v="4"/>
    <x v="0"/>
    <n v="178912"/>
    <n v="178912"/>
    <n v="393427488"/>
    <s v="&gt;₹500"/>
    <x v="1"/>
    <s v="&gt; 1000"/>
    <n v="178916.3"/>
    <n v="1"/>
  </r>
  <r>
    <s v="B09YDFDVNS"/>
    <x v="422"/>
    <s v="Electronics"/>
    <n v="1324"/>
    <n v="1699"/>
    <n v="0.22071806945261918"/>
    <x v="1"/>
    <x v="0"/>
    <n v="128311"/>
    <n v="128311"/>
    <n v="218000389"/>
    <s v="&gt;₹500"/>
    <x v="4"/>
    <s v="&gt; 1000"/>
    <n v="128315"/>
    <n v="1"/>
  </r>
  <r>
    <s v="B07WGPKTS4"/>
    <x v="423"/>
    <s v="Electronics"/>
    <n v="13999"/>
    <n v="19999"/>
    <n v="0.30001500075003751"/>
    <x v="3"/>
    <x v="0"/>
    <n v="19252"/>
    <n v="19252"/>
    <n v="385020748"/>
    <s v="&gt;₹500"/>
    <x v="5"/>
    <s v="&gt; 1000"/>
    <n v="19256.099999999999"/>
    <n v="1"/>
  </r>
  <r>
    <s v="B0789LZTCJ"/>
    <x v="11"/>
    <s v="Computers&amp;Accessories"/>
    <n v="299"/>
    <n v="799"/>
    <n v="0.62578222778473092"/>
    <x v="0"/>
    <x v="0"/>
    <n v="94364"/>
    <n v="94364"/>
    <n v="75396836"/>
    <s v="&gt;₹500"/>
    <x v="0"/>
    <s v="&gt; 1000"/>
    <n v="94368.2"/>
    <n v="1"/>
  </r>
  <r>
    <s v="B09MZCQYHZ"/>
    <x v="424"/>
    <s v="Electronics"/>
    <n v="999"/>
    <n v="1599"/>
    <n v="0.37523452157598497"/>
    <x v="1"/>
    <x v="0"/>
    <n v="7222"/>
    <n v="7222"/>
    <n v="11547978"/>
    <s v="&gt;₹500"/>
    <x v="5"/>
    <s v="&gt; 1000"/>
    <n v="7226"/>
    <n v="1"/>
  </r>
  <r>
    <s v="B0B4F2ZWL3"/>
    <x v="425"/>
    <s v="Electronics"/>
    <n v="12999"/>
    <n v="17999"/>
    <n v="0.27779321073392965"/>
    <x v="3"/>
    <x v="0"/>
    <n v="18998"/>
    <n v="18998"/>
    <n v="341945002"/>
    <s v="&gt;₹500"/>
    <x v="4"/>
    <s v="&gt; 1000"/>
    <n v="19002.099999999999"/>
    <n v="1"/>
  </r>
  <r>
    <s v="B08VB2CMR3"/>
    <x v="426"/>
    <s v="Electronics"/>
    <n v="15490"/>
    <n v="20990"/>
    <n v="0.26202953787517863"/>
    <x v="0"/>
    <x v="0"/>
    <n v="32916"/>
    <n v="32916"/>
    <n v="690906840"/>
    <s v="&gt;₹500"/>
    <x v="4"/>
    <s v="&gt; 1000"/>
    <n v="32920.199999999997"/>
    <n v="1"/>
  </r>
  <r>
    <s v="B095RTJH1M"/>
    <x v="427"/>
    <s v="Electronics"/>
    <n v="999"/>
    <n v="2899"/>
    <n v="0.65539841324594683"/>
    <x v="13"/>
    <x v="2"/>
    <n v="26603"/>
    <n v="26603"/>
    <n v="77122097"/>
    <s v="&gt;₹500"/>
    <x v="0"/>
    <s v="&gt; 1000"/>
    <n v="26607.599999999999"/>
    <n v="1"/>
  </r>
  <r>
    <s v="B097R25DP7"/>
    <x v="428"/>
    <s v="Electronics"/>
    <n v="1599"/>
    <n v="4999"/>
    <n v="0.68013602720544108"/>
    <x v="1"/>
    <x v="0"/>
    <n v="67950"/>
    <n v="67950"/>
    <n v="339682050"/>
    <s v="&gt;₹500"/>
    <x v="0"/>
    <s v="&gt; 1000"/>
    <n v="67954"/>
    <n v="1"/>
  </r>
  <r>
    <s v="B09YDFKJF8"/>
    <x v="429"/>
    <s v="Electronics"/>
    <n v="1324"/>
    <n v="1699"/>
    <n v="0.22071806945261918"/>
    <x v="1"/>
    <x v="0"/>
    <n v="128311"/>
    <n v="128311"/>
    <n v="218000389"/>
    <s v="&gt;₹500"/>
    <x v="4"/>
    <s v="&gt; 1000"/>
    <n v="128315"/>
    <n v="1"/>
  </r>
  <r>
    <s v="B07WDK3ZS2"/>
    <x v="430"/>
    <s v="Electronics"/>
    <n v="20999"/>
    <n v="29990"/>
    <n v="0.29979993331110372"/>
    <x v="4"/>
    <x v="0"/>
    <n v="9499"/>
    <n v="9499"/>
    <n v="284875010"/>
    <s v="&gt;₹500"/>
    <x v="4"/>
    <s v="&gt; 1000"/>
    <n v="9503.2999999999993"/>
    <n v="1"/>
  </r>
  <r>
    <s v="B08RZ5K9YH"/>
    <x v="431"/>
    <s v="Electronics"/>
    <n v="999"/>
    <n v="1999"/>
    <n v="0.5002501250625313"/>
    <x v="4"/>
    <x v="0"/>
    <n v="1777"/>
    <n v="1777"/>
    <n v="3552223"/>
    <s v="&gt;₹500"/>
    <x v="3"/>
    <s v="&gt; 1000"/>
    <n v="1781.3"/>
    <n v="1"/>
  </r>
  <r>
    <s v="B08444S68L"/>
    <x v="432"/>
    <s v="Electronics"/>
    <n v="12490"/>
    <n v="15990"/>
    <n v="0.21888680425265791"/>
    <x v="0"/>
    <x v="0"/>
    <n v="58506"/>
    <n v="58506"/>
    <n v="935510940"/>
    <s v="&gt;₹500"/>
    <x v="4"/>
    <s v="&gt; 1000"/>
    <n v="58510.2"/>
    <n v="1"/>
  </r>
  <r>
    <s v="B07WHQBZLS"/>
    <x v="433"/>
    <s v="Electronics"/>
    <n v="17999"/>
    <n v="21990"/>
    <n v="0.18149158708503865"/>
    <x v="1"/>
    <x v="0"/>
    <n v="21350"/>
    <n v="21350"/>
    <n v="469486500"/>
    <s v="&gt;₹500"/>
    <x v="6"/>
    <s v="&gt; 1000"/>
    <n v="21354"/>
    <n v="1"/>
  </r>
  <r>
    <s v="B085DTN6R2"/>
    <x v="13"/>
    <s v="Computers&amp;Accessories"/>
    <n v="350"/>
    <n v="899"/>
    <n v="0.61067853170189101"/>
    <x v="0"/>
    <x v="0"/>
    <n v="2263"/>
    <n v="2263"/>
    <n v="2034437"/>
    <s v="&gt;₹500"/>
    <x v="0"/>
    <s v="&gt; 1000"/>
    <n v="2267.1999999999998"/>
    <n v="1"/>
  </r>
  <r>
    <s v="B09JS562TP"/>
    <x v="434"/>
    <s v="Electronics"/>
    <n v="1399"/>
    <n v="1630"/>
    <n v="0.14171779141104293"/>
    <x v="1"/>
    <x v="0"/>
    <n v="9378"/>
    <n v="9378"/>
    <n v="15286140"/>
    <s v="&gt;₹500"/>
    <x v="6"/>
    <s v="&gt; 1000"/>
    <n v="9382"/>
    <n v="1"/>
  </r>
  <r>
    <s v="B09V17S2BG"/>
    <x v="435"/>
    <s v="Electronics"/>
    <n v="1499"/>
    <n v="6990"/>
    <n v="0.78555078683834045"/>
    <x v="2"/>
    <x v="1"/>
    <n v="21796"/>
    <n v="21796"/>
    <n v="152354040"/>
    <s v="&gt;₹500"/>
    <x v="7"/>
    <s v="&gt; 1000"/>
    <n v="21799.9"/>
    <n v="1"/>
  </r>
  <r>
    <s v="B0B5CGTBKV"/>
    <x v="436"/>
    <s v="Electronics"/>
    <n v="1999"/>
    <n v="7990"/>
    <n v="0.74981226533166456"/>
    <x v="11"/>
    <x v="1"/>
    <n v="17833"/>
    <n v="17833"/>
    <n v="142485670"/>
    <s v="&gt;₹500"/>
    <x v="7"/>
    <s v="&gt; 1000"/>
    <n v="17836.8"/>
    <n v="1"/>
  </r>
  <r>
    <s v="B0B23LW7NV"/>
    <x v="437"/>
    <s v="Electronics"/>
    <n v="999"/>
    <n v="2899"/>
    <n v="0.65539841324594683"/>
    <x v="16"/>
    <x v="2"/>
    <n v="7779"/>
    <n v="7779"/>
    <n v="22551321"/>
    <s v="&gt;₹500"/>
    <x v="0"/>
    <s v="&gt; 1000"/>
    <n v="7783.7"/>
    <n v="1"/>
  </r>
  <r>
    <s v="B09KGV7WSV"/>
    <x v="438"/>
    <s v="Electronics"/>
    <n v="2099"/>
    <n v="5999"/>
    <n v="0.6501083513918986"/>
    <x v="4"/>
    <x v="0"/>
    <n v="17129"/>
    <n v="17129"/>
    <n v="102756871"/>
    <s v="&gt;₹500"/>
    <x v="0"/>
    <s v="&lt;1000"/>
    <n v="17133.3"/>
    <n v="1"/>
  </r>
  <r>
    <s v="B0971DWFDT"/>
    <x v="439"/>
    <s v="Electronics"/>
    <n v="337"/>
    <n v="699"/>
    <n v="0.51788268955650929"/>
    <x v="0"/>
    <x v="0"/>
    <n v="4969"/>
    <n v="4969"/>
    <n v="3473331"/>
    <s v="&gt;₹500"/>
    <x v="3"/>
    <s v="&gt; 1000"/>
    <n v="4973.2"/>
    <n v="1"/>
  </r>
  <r>
    <s v="B0BNV7JM5Y"/>
    <x v="440"/>
    <s v="Electronics"/>
    <n v="2999"/>
    <n v="7990"/>
    <n v="0.6246558197747184"/>
    <x v="3"/>
    <x v="0"/>
    <n v="154"/>
    <n v="154"/>
    <n v="1230460"/>
    <s v="&gt;₹500"/>
    <x v="0"/>
    <s v="&gt; 1000"/>
    <n v="158.1"/>
    <n v="1"/>
  </r>
  <r>
    <s v="B0B53QFZPY"/>
    <x v="441"/>
    <s v="Electronics"/>
    <n v="1299"/>
    <n v="5999"/>
    <n v="0.78346391065177534"/>
    <x v="8"/>
    <x v="3"/>
    <n v="4415"/>
    <n v="4415"/>
    <n v="26485585"/>
    <s v="&gt;₹500"/>
    <x v="7"/>
    <s v="&gt; 1000"/>
    <n v="4418.3"/>
    <n v="1"/>
  </r>
  <r>
    <s v="B07WJWRNVK"/>
    <x v="442"/>
    <s v="Electronics"/>
    <n v="16499"/>
    <n v="20990"/>
    <n v="0.21395902810862316"/>
    <x v="1"/>
    <x v="0"/>
    <n v="21350"/>
    <n v="21350"/>
    <n v="448136500"/>
    <s v="&gt;₹500"/>
    <x v="4"/>
    <s v="&gt; 1000"/>
    <n v="21354"/>
    <n v="1"/>
  </r>
  <r>
    <s v="B01F25X6RQ"/>
    <x v="443"/>
    <s v="Electronics"/>
    <n v="499"/>
    <n v="499"/>
    <n v="0"/>
    <x v="0"/>
    <x v="0"/>
    <n v="31539"/>
    <n v="31539"/>
    <n v="15737961"/>
    <s v="₹200-₹500"/>
    <x v="8"/>
    <s v="&lt;1000"/>
    <n v="31543.200000000001"/>
    <n v="1"/>
  </r>
  <r>
    <s v="B0B244R4KB"/>
    <x v="444"/>
    <s v="Electronics"/>
    <n v="999"/>
    <n v="2899"/>
    <n v="0.65539841324594683"/>
    <x v="13"/>
    <x v="2"/>
    <n v="6129"/>
    <n v="6129"/>
    <n v="17767971"/>
    <s v="&gt;₹500"/>
    <x v="0"/>
    <s v="&gt; 1000"/>
    <n v="6133.6"/>
    <n v="1"/>
  </r>
  <r>
    <s v="B0BMGG6NKT"/>
    <x v="445"/>
    <s v="Electronics"/>
    <n v="10499"/>
    <n v="13499"/>
    <n v="0.22223868434698868"/>
    <x v="0"/>
    <x v="0"/>
    <n v="284"/>
    <n v="284"/>
    <n v="3833716"/>
    <s v="&gt;₹500"/>
    <x v="4"/>
    <s v="&gt; 1000"/>
    <n v="288.2"/>
    <n v="1"/>
  </r>
  <r>
    <s v="B092JHPL72"/>
    <x v="446"/>
    <s v="Electronics"/>
    <n v="251"/>
    <n v="999"/>
    <n v="0.74874874874874875"/>
    <x v="7"/>
    <x v="1"/>
    <n v="3234"/>
    <n v="3234"/>
    <n v="3230766"/>
    <s v="&gt;₹500"/>
    <x v="7"/>
    <s v="&gt; 1000"/>
    <n v="3237.7"/>
    <n v="1"/>
  </r>
  <r>
    <s v="B09GFM8CGS"/>
    <x v="447"/>
    <s v="Electronics"/>
    <n v="6499"/>
    <n v="7999"/>
    <n v="0.18752344043005376"/>
    <x v="3"/>
    <x v="0"/>
    <n v="313832"/>
    <n v="313832"/>
    <n v="2510342168"/>
    <s v="&gt;₹500"/>
    <x v="6"/>
    <s v="&gt; 1000"/>
    <n v="313836.09999999998"/>
    <n v="1"/>
  </r>
  <r>
    <s v="B0B3MWYCHQ"/>
    <x v="448"/>
    <s v="Electronics"/>
    <n v="2999"/>
    <n v="9999"/>
    <n v="0.7000700070007001"/>
    <x v="0"/>
    <x v="0"/>
    <n v="20879"/>
    <n v="20879"/>
    <n v="208769121"/>
    <s v="&gt;₹500"/>
    <x v="7"/>
    <s v="&gt; 1000"/>
    <n v="20883.2"/>
    <n v="1"/>
  </r>
  <r>
    <s v="B09J2MM5C6"/>
    <x v="449"/>
    <s v="Electronics"/>
    <n v="279"/>
    <n v="1499"/>
    <n v="0.81387591727818542"/>
    <x v="0"/>
    <x v="0"/>
    <n v="2646"/>
    <n v="2646"/>
    <n v="3966354"/>
    <s v="&gt;₹500"/>
    <x v="2"/>
    <s v="&gt; 1000"/>
    <n v="2650.2"/>
    <n v="1"/>
  </r>
  <r>
    <s v="B07Q4QV1DL"/>
    <x v="450"/>
    <s v="Electronics"/>
    <n v="269"/>
    <n v="1499"/>
    <n v="0.82054703135423612"/>
    <x v="6"/>
    <x v="2"/>
    <n v="28978"/>
    <n v="28978"/>
    <n v="43438022"/>
    <s v="&gt;₹500"/>
    <x v="2"/>
    <s v="&gt; 1000"/>
    <n v="28982.5"/>
    <n v="1"/>
  </r>
  <r>
    <s v="B0B56YRBNT"/>
    <x v="451"/>
    <s v="Electronics"/>
    <n v="8999"/>
    <n v="13499"/>
    <n v="0.33335802652048302"/>
    <x v="11"/>
    <x v="1"/>
    <n v="3145"/>
    <n v="3145"/>
    <n v="42454355"/>
    <s v="&gt;₹500"/>
    <x v="5"/>
    <s v="&gt; 1000"/>
    <n v="3148.8"/>
    <n v="1"/>
  </r>
  <r>
    <s v="B09NHVCHS9"/>
    <x v="23"/>
    <s v="Computers&amp;Accessories"/>
    <n v="59"/>
    <n v="199"/>
    <n v="0.70351758793969854"/>
    <x v="1"/>
    <x v="0"/>
    <n v="9377"/>
    <n v="9377"/>
    <n v="1866023"/>
    <s v="&lt;₹200"/>
    <x v="7"/>
    <s v="&gt; 1000"/>
    <n v="9381"/>
    <n v="1"/>
  </r>
  <r>
    <s v="B01DF26V7A"/>
    <x v="452"/>
    <s v="Electronics"/>
    <n v="599"/>
    <n v="1299"/>
    <n v="0.53887605850654352"/>
    <x v="3"/>
    <x v="0"/>
    <n v="192589"/>
    <n v="192589"/>
    <n v="250173111"/>
    <s v="&gt;₹500"/>
    <x v="3"/>
    <s v="&gt; 1000"/>
    <n v="192593.1"/>
    <n v="1"/>
  </r>
  <r>
    <s v="B08K4PSZ3V"/>
    <x v="453"/>
    <s v="Electronics"/>
    <n v="349"/>
    <n v="999"/>
    <n v="0.65065065065065064"/>
    <x v="11"/>
    <x v="1"/>
    <n v="16557"/>
    <n v="16557"/>
    <n v="16540443"/>
    <s v="&gt;₹500"/>
    <x v="0"/>
    <s v="&gt; 1000"/>
    <n v="16560.8"/>
    <n v="1"/>
  </r>
  <r>
    <s v="B0B4F1YC3J"/>
    <x v="387"/>
    <s v="Electronics"/>
    <n v="13999"/>
    <n v="19499"/>
    <n v="0.28206574696138265"/>
    <x v="3"/>
    <x v="0"/>
    <n v="18998"/>
    <n v="18998"/>
    <n v="370442002"/>
    <s v="&gt;₹500"/>
    <x v="4"/>
    <s v="&gt; 1000"/>
    <n v="19002.099999999999"/>
    <n v="1"/>
  </r>
  <r>
    <s v="B08K4RDQ71"/>
    <x v="454"/>
    <s v="Electronics"/>
    <n v="349"/>
    <n v="999"/>
    <n v="0.65065065065065064"/>
    <x v="11"/>
    <x v="1"/>
    <n v="16557"/>
    <n v="16557"/>
    <n v="16540443"/>
    <s v="&gt;₹500"/>
    <x v="0"/>
    <s v="&gt; 1000"/>
    <n v="16560.8"/>
    <n v="1"/>
  </r>
  <r>
    <s v="B085CZ3SR1"/>
    <x v="455"/>
    <s v="Electronics"/>
    <n v="499"/>
    <n v="599"/>
    <n v="0.1669449081803005"/>
    <x v="0"/>
    <x v="0"/>
    <n v="21916"/>
    <n v="21916"/>
    <n v="13127684"/>
    <s v="&gt;₹500"/>
    <x v="6"/>
    <s v="&gt; 1000"/>
    <n v="21920.2"/>
    <n v="1"/>
  </r>
  <r>
    <s v="B09YV3K34W"/>
    <x v="362"/>
    <s v="Electronics"/>
    <n v="2199"/>
    <n v="9999"/>
    <n v="0.78007800780078007"/>
    <x v="0"/>
    <x v="0"/>
    <n v="29472"/>
    <n v="29472"/>
    <n v="294690528"/>
    <s v="&gt;₹500"/>
    <x v="7"/>
    <s v="&gt; 1000"/>
    <n v="29476.2"/>
    <n v="1"/>
  </r>
  <r>
    <s v="B09Z6WH2N1"/>
    <x v="456"/>
    <s v="Electronics"/>
    <n v="95"/>
    <n v="499"/>
    <n v="0.80961923847695394"/>
    <x v="0"/>
    <x v="0"/>
    <n v="1949"/>
    <n v="1949"/>
    <n v="972551"/>
    <s v="₹200-₹500"/>
    <x v="2"/>
    <s v="&lt;1000"/>
    <n v="1953.2"/>
    <n v="1"/>
  </r>
  <r>
    <s v="B09NL4DJ2Z"/>
    <x v="457"/>
    <s v="Computers&amp;Accessories"/>
    <n v="139"/>
    <n v="249"/>
    <n v="0.44176706827309237"/>
    <x v="1"/>
    <x v="0"/>
    <n v="9377"/>
    <n v="9377"/>
    <n v="2334873"/>
    <s v="₹200-₹500"/>
    <x v="1"/>
    <s v="&gt; 1000"/>
    <n v="9381"/>
    <n v="1"/>
  </r>
  <r>
    <s v="B0BGSV43WY"/>
    <x v="458"/>
    <s v="Electronics"/>
    <n v="4499"/>
    <n v="7999"/>
    <n v="0.43755469433679212"/>
    <x v="12"/>
    <x v="1"/>
    <n v="37"/>
    <n v="37"/>
    <n v="295963"/>
    <s v="&gt;₹500"/>
    <x v="1"/>
    <s v="&gt; 1000"/>
    <n v="40.5"/>
    <n v="1"/>
  </r>
  <r>
    <s v="B0926V9CTV"/>
    <x v="459"/>
    <s v="Electronics"/>
    <n v="89"/>
    <n v="599"/>
    <n v="0.85141903171953259"/>
    <x v="4"/>
    <x v="0"/>
    <n v="2351"/>
    <n v="2351"/>
    <n v="1408249"/>
    <s v="&gt;₹500"/>
    <x v="2"/>
    <s v="&gt; 1000"/>
    <n v="2355.3000000000002"/>
    <n v="1"/>
  </r>
  <r>
    <s v="B07WGPKMP5"/>
    <x v="460"/>
    <s v="Electronics"/>
    <n v="15499"/>
    <n v="20999"/>
    <n v="0.26191723415400736"/>
    <x v="3"/>
    <x v="0"/>
    <n v="19253"/>
    <n v="19253"/>
    <n v="404293747"/>
    <s v="&gt;₹500"/>
    <x v="4"/>
    <s v="&gt; 1000"/>
    <n v="19257.099999999999"/>
    <n v="1"/>
  </r>
  <r>
    <s v="B0BBFJ9M3X"/>
    <x v="461"/>
    <s v="Electronics"/>
    <n v="13999"/>
    <n v="15999"/>
    <n v="0.12500781298831176"/>
    <x v="2"/>
    <x v="1"/>
    <n v="2180"/>
    <n v="2180"/>
    <n v="34877820"/>
    <s v="&gt;₹500"/>
    <x v="6"/>
    <s v="&gt; 1000"/>
    <n v="2183.9"/>
    <n v="1"/>
  </r>
  <r>
    <s v="B09PLFJ7ZW"/>
    <x v="462"/>
    <s v="Electronics"/>
    <n v="1999"/>
    <n v="4999"/>
    <n v="0.60012002400480091"/>
    <x v="2"/>
    <x v="1"/>
    <n v="7571"/>
    <n v="7571"/>
    <n v="37847429"/>
    <s v="&gt;₹500"/>
    <x v="0"/>
    <s v="&gt; 1000"/>
    <n v="7574.9"/>
    <n v="1"/>
  </r>
  <r>
    <s v="B0B53NXFFR"/>
    <x v="463"/>
    <s v="Electronics"/>
    <n v="1399"/>
    <n v="5999"/>
    <n v="0.76679446574429067"/>
    <x v="8"/>
    <x v="3"/>
    <n v="4415"/>
    <n v="4415"/>
    <n v="26485585"/>
    <s v="&gt;₹500"/>
    <x v="7"/>
    <s v="&gt; 1000"/>
    <n v="4418.3"/>
    <n v="1"/>
  </r>
  <r>
    <s v="B07GNC2592"/>
    <x v="464"/>
    <s v="Electronics"/>
    <n v="599"/>
    <n v="999"/>
    <n v="0.40040040040040042"/>
    <x v="1"/>
    <x v="0"/>
    <n v="18654"/>
    <n v="18654"/>
    <n v="18635346"/>
    <s v="&gt;₹500"/>
    <x v="1"/>
    <s v="&gt; 1000"/>
    <n v="18658"/>
    <n v="1"/>
  </r>
  <r>
    <s v="B09TP5KBN7"/>
    <x v="465"/>
    <s v="Electronics"/>
    <n v="199"/>
    <n v="1099"/>
    <n v="0.81892629663330296"/>
    <x v="1"/>
    <x v="0"/>
    <n v="3197"/>
    <n v="3197"/>
    <n v="3513503"/>
    <s v="&gt;₹500"/>
    <x v="2"/>
    <s v="&gt; 1000"/>
    <n v="3201"/>
    <n v="1"/>
  </r>
  <r>
    <s v="B0949SBKMP"/>
    <x v="466"/>
    <s v="Electronics"/>
    <n v="1799"/>
    <n v="6990"/>
    <n v="0.74263233190271816"/>
    <x v="1"/>
    <x v="0"/>
    <n v="26880"/>
    <n v="26880"/>
    <n v="187891200"/>
    <s v="&gt;₹500"/>
    <x v="7"/>
    <s v="&gt; 1000"/>
    <n v="26884"/>
    <n v="1"/>
  </r>
  <r>
    <s v="B09V175NP7"/>
    <x v="467"/>
    <s v="Electronics"/>
    <n v="1499"/>
    <n v="6990"/>
    <n v="0.78555078683834045"/>
    <x v="2"/>
    <x v="1"/>
    <n v="21796"/>
    <n v="21796"/>
    <n v="152354040"/>
    <s v="&gt;₹500"/>
    <x v="7"/>
    <s v="&gt; 1000"/>
    <n v="21799.9"/>
    <n v="1"/>
  </r>
  <r>
    <s v="B07WHSJXLF"/>
    <x v="468"/>
    <s v="Electronics"/>
    <n v="20999"/>
    <n v="29990"/>
    <n v="0.29979993331110372"/>
    <x v="4"/>
    <x v="0"/>
    <n v="9499"/>
    <n v="9499"/>
    <n v="284875010"/>
    <s v="&gt;₹500"/>
    <x v="4"/>
    <s v="&gt; 1000"/>
    <n v="9503.2999999999993"/>
    <n v="1"/>
  </r>
  <r>
    <s v="B0BD3T6Z1D"/>
    <x v="469"/>
    <s v="Electronics"/>
    <n v="12999"/>
    <n v="13499"/>
    <n v="3.7039780724498109E-2"/>
    <x v="3"/>
    <x v="0"/>
    <n v="56098"/>
    <n v="56098"/>
    <n v="757266902"/>
    <s v="&gt;₹500"/>
    <x v="8"/>
    <s v="&gt; 1000"/>
    <n v="56102.1"/>
    <n v="1"/>
  </r>
  <r>
    <s v="B09LHYZ3GJ"/>
    <x v="470"/>
    <s v="Electronics"/>
    <n v="16999"/>
    <n v="20999"/>
    <n v="0.19048526120291442"/>
    <x v="3"/>
    <x v="0"/>
    <n v="31822"/>
    <n v="31822"/>
    <n v="668230178"/>
    <s v="&gt;₹500"/>
    <x v="6"/>
    <s v="&gt; 1000"/>
    <n v="31826.1"/>
    <n v="1"/>
  </r>
  <r>
    <s v="B07WFPMGQQ"/>
    <x v="471"/>
    <s v="Electronics"/>
    <n v="19999"/>
    <n v="27990"/>
    <n v="0.28549481957842088"/>
    <x v="4"/>
    <x v="0"/>
    <n v="9499"/>
    <n v="9499"/>
    <n v="265877010"/>
    <s v="&gt;₹500"/>
    <x v="4"/>
    <s v="&gt; 1000"/>
    <n v="9503.2999999999993"/>
    <n v="1"/>
  </r>
  <r>
    <s v="B09QS9X9L8"/>
    <x v="472"/>
    <s v="Electronics"/>
    <n v="12999"/>
    <n v="18999"/>
    <n v="0.31580609505763463"/>
    <x v="3"/>
    <x v="0"/>
    <n v="50772"/>
    <n v="50772"/>
    <n v="964617228"/>
    <s v="&gt;₹500"/>
    <x v="5"/>
    <s v="&gt; 1000"/>
    <n v="50776.1"/>
    <n v="1"/>
  </r>
  <r>
    <s v="B0B6BLTGTT"/>
    <x v="473"/>
    <s v="Electronics"/>
    <n v="2999"/>
    <n v="5999"/>
    <n v="0.5000833472245374"/>
    <x v="3"/>
    <x v="0"/>
    <n v="7148"/>
    <n v="7148"/>
    <n v="42880852"/>
    <s v="&gt;₹500"/>
    <x v="3"/>
    <s v="&gt; 1000"/>
    <n v="7152.1"/>
    <n v="1"/>
  </r>
  <r>
    <s v="B084DTMYWK"/>
    <x v="474"/>
    <s v="Electronics"/>
    <n v="329"/>
    <n v="999"/>
    <n v="0.67067067067067065"/>
    <x v="0"/>
    <x v="0"/>
    <n v="3492"/>
    <n v="3492"/>
    <n v="3488508"/>
    <s v="&gt;₹500"/>
    <x v="0"/>
    <s v="&gt; 1000"/>
    <n v="3496.2"/>
    <n v="1"/>
  </r>
  <r>
    <s v="B0B53QLB9H"/>
    <x v="475"/>
    <s v="Electronics"/>
    <n v="1299"/>
    <n v="5999"/>
    <n v="0.78346391065177534"/>
    <x v="8"/>
    <x v="3"/>
    <n v="4415"/>
    <n v="4415"/>
    <n v="26485585"/>
    <s v="&gt;₹500"/>
    <x v="7"/>
    <s v="&gt; 1000"/>
    <n v="4418.3"/>
    <n v="1"/>
  </r>
  <r>
    <s v="B0BDYW3RN3"/>
    <x v="476"/>
    <s v="Electronics"/>
    <n v="1989"/>
    <n v="3500"/>
    <n v="0.43171428571428572"/>
    <x v="5"/>
    <x v="0"/>
    <n v="67260"/>
    <n v="67260"/>
    <n v="235410000"/>
    <s v="&gt;₹500"/>
    <x v="1"/>
    <s v="&gt; 1000"/>
    <n v="67264.399999999994"/>
    <n v="1"/>
  </r>
  <r>
    <s v="B0B3RS9DNF"/>
    <x v="333"/>
    <s v="Electronics"/>
    <n v="1999"/>
    <n v="9999"/>
    <n v="0.80008000800080004"/>
    <x v="4"/>
    <x v="0"/>
    <n v="27704"/>
    <n v="27704"/>
    <n v="277012296"/>
    <s v="&gt;₹500"/>
    <x v="2"/>
    <s v="&gt; 1000"/>
    <n v="27708.3"/>
    <n v="1"/>
  </r>
  <r>
    <s v="B09QS9X16F"/>
    <x v="477"/>
    <s v="Electronics"/>
    <n v="12999"/>
    <n v="18999"/>
    <n v="0.31580609505763463"/>
    <x v="3"/>
    <x v="0"/>
    <n v="50772"/>
    <n v="50772"/>
    <n v="964617228"/>
    <s v="&gt;₹500"/>
    <x v="5"/>
    <s v="&gt; 1000"/>
    <n v="50776.1"/>
    <n v="1"/>
  </r>
  <r>
    <s v="B08HV25BBQ"/>
    <x v="478"/>
    <s v="Electronics"/>
    <n v="1499"/>
    <n v="4999"/>
    <n v="0.70014002800560116"/>
    <x v="1"/>
    <x v="0"/>
    <n v="92588"/>
    <n v="92588"/>
    <n v="462847412"/>
    <s v="&gt;₹500"/>
    <x v="7"/>
    <s v="&lt;1000"/>
    <n v="92592"/>
    <n v="1"/>
  </r>
  <r>
    <s v="B09LJ116B5"/>
    <x v="479"/>
    <s v="Electronics"/>
    <n v="16999"/>
    <n v="20999"/>
    <n v="0.19048526120291442"/>
    <x v="3"/>
    <x v="0"/>
    <n v="31822"/>
    <n v="31822"/>
    <n v="668230178"/>
    <s v="&gt;₹500"/>
    <x v="6"/>
    <s v="&lt;1000"/>
    <n v="31826.1"/>
    <n v="1"/>
  </r>
  <r>
    <s v="B0BMVWKZ8G"/>
    <x v="480"/>
    <s v="Electronics"/>
    <n v="1999"/>
    <n v="8499"/>
    <n v="0.76479585833627484"/>
    <x v="4"/>
    <x v="0"/>
    <n v="240"/>
    <n v="240"/>
    <n v="2039760"/>
    <s v="&gt;₹500"/>
    <x v="7"/>
    <s v="&gt; 1000"/>
    <n v="244.3"/>
    <n v="1"/>
  </r>
  <r>
    <s v="B0BD92GDQH"/>
    <x v="481"/>
    <s v="Electronics"/>
    <n v="4999"/>
    <n v="6999"/>
    <n v="0.2857551078725532"/>
    <x v="11"/>
    <x v="1"/>
    <n v="758"/>
    <n v="758"/>
    <n v="5305242"/>
    <s v="&gt;₹500"/>
    <x v="4"/>
    <s v="&lt;1000"/>
    <n v="761.8"/>
    <n v="1"/>
  </r>
  <r>
    <s v="B08Y1SJVV5"/>
    <x v="35"/>
    <s v="Computers&amp;Accessories"/>
    <n v="99"/>
    <n v="666.66"/>
    <n v="0.85149851498514983"/>
    <x v="2"/>
    <x v="1"/>
    <n v="24870"/>
    <n v="24870"/>
    <n v="16579834.199999999"/>
    <s v="&gt;₹500"/>
    <x v="2"/>
    <s v="&gt; 1000"/>
    <n v="24873.9"/>
    <n v="1"/>
  </r>
  <r>
    <s v="B0B5GF6DQD"/>
    <x v="482"/>
    <s v="Electronics"/>
    <n v="2499"/>
    <n v="5999"/>
    <n v="0.58343057176196034"/>
    <x v="7"/>
    <x v="1"/>
    <n v="828"/>
    <n v="828"/>
    <n v="4967172"/>
    <s v="&gt;₹500"/>
    <x v="3"/>
    <s v="&gt; 1000"/>
    <n v="831.7"/>
    <n v="1"/>
  </r>
  <r>
    <s v="B09JS94MBV"/>
    <x v="483"/>
    <s v="Electronics"/>
    <n v="1399"/>
    <n v="1630"/>
    <n v="0.14171779141104293"/>
    <x v="1"/>
    <x v="0"/>
    <n v="9378"/>
    <n v="9378"/>
    <n v="15286140"/>
    <s v="&gt;₹500"/>
    <x v="6"/>
    <s v="&gt; 1000"/>
    <n v="9382"/>
    <n v="1"/>
  </r>
  <r>
    <s v="B09YV463SW"/>
    <x v="484"/>
    <s v="Electronics"/>
    <n v="1499"/>
    <n v="9999"/>
    <n v="0.85008500850085011"/>
    <x v="0"/>
    <x v="0"/>
    <n v="22638"/>
    <n v="22638"/>
    <n v="226357362"/>
    <s v="&gt;₹500"/>
    <x v="2"/>
    <s v="&lt;1000"/>
    <n v="22642.2"/>
    <n v="1"/>
  </r>
  <r>
    <s v="B09NL4DCXK"/>
    <x v="485"/>
    <s v="Electronics"/>
    <n v="249"/>
    <n v="599"/>
    <n v="0.58430717863105175"/>
    <x v="2"/>
    <x v="1"/>
    <n v="2147"/>
    <n v="2147"/>
    <n v="1286053"/>
    <s v="&gt;₹500"/>
    <x v="3"/>
    <s v="&gt; 1000"/>
    <n v="2150.9"/>
    <n v="1"/>
  </r>
  <r>
    <s v="B0B8CHJLWJ"/>
    <x v="486"/>
    <s v="Electronics"/>
    <n v="299"/>
    <n v="1199"/>
    <n v="0.75062552126772308"/>
    <x v="6"/>
    <x v="2"/>
    <n v="596"/>
    <n v="596"/>
    <n v="714604"/>
    <s v="&gt;₹500"/>
    <x v="7"/>
    <s v="&gt; 1000"/>
    <n v="600.5"/>
    <n v="1"/>
  </r>
  <r>
    <s v="B0B8ZWNR5T"/>
    <x v="487"/>
    <s v="Electronics"/>
    <n v="79"/>
    <n v="499"/>
    <n v="0.84168336673346689"/>
    <x v="0"/>
    <x v="0"/>
    <n v="1949"/>
    <n v="1949"/>
    <n v="972551"/>
    <s v="₹200-₹500"/>
    <x v="2"/>
    <s v="&gt; 1000"/>
    <n v="1953.2"/>
    <n v="1"/>
  </r>
  <r>
    <s v="B0BBFJLP21"/>
    <x v="488"/>
    <s v="Electronics"/>
    <n v="13999"/>
    <n v="15999"/>
    <n v="0.12500781298831176"/>
    <x v="2"/>
    <x v="1"/>
    <n v="2180"/>
    <n v="2180"/>
    <n v="34877820"/>
    <s v="&gt;₹500"/>
    <x v="6"/>
    <s v="&gt; 1000"/>
    <n v="2183.9"/>
    <n v="1"/>
  </r>
  <r>
    <s v="B01F262EUU"/>
    <x v="489"/>
    <s v="Electronics"/>
    <n v="949"/>
    <n v="999"/>
    <n v="5.0050050050050053E-2"/>
    <x v="0"/>
    <x v="0"/>
    <n v="31539"/>
    <n v="31539"/>
    <n v="31507461"/>
    <s v="&gt;₹500"/>
    <x v="8"/>
    <s v="&lt;1000"/>
    <n v="31543.200000000001"/>
    <n v="1"/>
  </r>
  <r>
    <s v="B09VZBGL1N"/>
    <x v="490"/>
    <s v="Electronics"/>
    <n v="99"/>
    <n v="499"/>
    <n v="0.80160320641282568"/>
    <x v="3"/>
    <x v="0"/>
    <n v="2451"/>
    <n v="2451"/>
    <n v="1223049"/>
    <s v="₹200-₹500"/>
    <x v="2"/>
    <s v="&gt; 1000"/>
    <n v="2455.1"/>
    <n v="1"/>
  </r>
  <r>
    <s v="B0BNVBJW2S"/>
    <x v="491"/>
    <s v="Electronics"/>
    <n v="2499"/>
    <n v="7990"/>
    <n v="0.68723404255319154"/>
    <x v="3"/>
    <x v="0"/>
    <n v="154"/>
    <n v="154"/>
    <n v="1230460"/>
    <s v="&gt;₹500"/>
    <x v="0"/>
    <s v="&gt; 1000"/>
    <n v="158.1"/>
    <n v="1"/>
  </r>
  <r>
    <s v="B0B2DJ5RVQ"/>
    <x v="492"/>
    <s v="Electronics"/>
    <n v="689"/>
    <n v="1999"/>
    <n v="0.65532766383191599"/>
    <x v="4"/>
    <x v="0"/>
    <n v="1193"/>
    <n v="1193"/>
    <n v="2384807"/>
    <s v="&gt;₹500"/>
    <x v="0"/>
    <s v="&gt; 1000"/>
    <n v="1197.3"/>
    <n v="1"/>
  </r>
  <r>
    <s v="B096TWZRJC"/>
    <x v="493"/>
    <s v="Electronics"/>
    <n v="499"/>
    <n v="1899"/>
    <n v="0.73723012111637709"/>
    <x v="3"/>
    <x v="0"/>
    <n v="1475"/>
    <n v="1475"/>
    <n v="2801025"/>
    <s v="&gt;₹500"/>
    <x v="7"/>
    <s v="&lt;1000"/>
    <n v="1479.1"/>
    <n v="1"/>
  </r>
  <r>
    <s v="B09GP6FBZT"/>
    <x v="494"/>
    <s v="Electronics"/>
    <n v="299"/>
    <n v="999"/>
    <n v="0.70070070070070067"/>
    <x v="4"/>
    <x v="0"/>
    <n v="8891"/>
    <n v="8891"/>
    <n v="8882109"/>
    <s v="&gt;₹500"/>
    <x v="7"/>
    <s v="&gt; 1000"/>
    <n v="8895.2999999999993"/>
    <n v="1"/>
  </r>
  <r>
    <s v="B0B3DV7S9B"/>
    <x v="495"/>
    <s v="Electronics"/>
    <n v="209"/>
    <n v="499"/>
    <n v="0.58116232464929862"/>
    <x v="9"/>
    <x v="1"/>
    <n v="104"/>
    <n v="104"/>
    <n v="51896"/>
    <s v="₹200-₹500"/>
    <x v="3"/>
    <s v="&gt; 1000"/>
    <n v="107.6"/>
    <n v="1"/>
  </r>
  <r>
    <s v="B09MKP344P"/>
    <x v="496"/>
    <s v="Electronics"/>
    <n v="8499"/>
    <n v="12999"/>
    <n v="0.34618047542118624"/>
    <x v="3"/>
    <x v="0"/>
    <n v="6662"/>
    <n v="6662"/>
    <n v="86599338"/>
    <s v="&gt;₹500"/>
    <x v="5"/>
    <s v="&gt; 1000"/>
    <n v="6666.1"/>
    <n v="1"/>
  </r>
  <r>
    <s v="B08JW1GVS7"/>
    <x v="497"/>
    <s v="Electronics"/>
    <n v="2179"/>
    <n v="3999"/>
    <n v="0.45511377844461115"/>
    <x v="1"/>
    <x v="0"/>
    <n v="8380"/>
    <n v="8380"/>
    <n v="33511620"/>
    <s v="&gt;₹500"/>
    <x v="1"/>
    <s v="&gt; 1000"/>
    <n v="8384"/>
    <n v="1"/>
  </r>
  <r>
    <s v="B09LHZSMRR"/>
    <x v="498"/>
    <s v="Electronics"/>
    <n v="16999"/>
    <n v="20999"/>
    <n v="0.19048526120291442"/>
    <x v="3"/>
    <x v="0"/>
    <n v="31822"/>
    <n v="31822"/>
    <n v="668230178"/>
    <s v="&gt;₹500"/>
    <x v="6"/>
    <s v="&gt; 1000"/>
    <n v="31826.1"/>
    <n v="1"/>
  </r>
  <r>
    <s v="B0B5V47VK4"/>
    <x v="499"/>
    <s v="Electronics"/>
    <n v="44999"/>
    <n v="49999"/>
    <n v="0.1000020000400008"/>
    <x v="4"/>
    <x v="0"/>
    <n v="3075"/>
    <n v="3075"/>
    <n v="153746925"/>
    <s v="&gt;₹500"/>
    <x v="6"/>
    <s v="&gt; 1000"/>
    <n v="3079.3"/>
    <n v="1"/>
  </r>
  <r>
    <s v="B08H21B6V7"/>
    <x v="500"/>
    <s v="Electronics"/>
    <n v="2599"/>
    <n v="2999"/>
    <n v="0.13337779259753252"/>
    <x v="2"/>
    <x v="1"/>
    <n v="14266"/>
    <n v="14266"/>
    <n v="42783734"/>
    <s v="&gt;₹500"/>
    <x v="6"/>
    <s v="&gt; 1000"/>
    <n v="14269.9"/>
    <n v="1"/>
  </r>
  <r>
    <s v="B09BNXQ6BR"/>
    <x v="501"/>
    <s v="Electronics"/>
    <n v="2799"/>
    <n v="6499"/>
    <n v="0.56931835667025699"/>
    <x v="3"/>
    <x v="0"/>
    <n v="38879"/>
    <n v="38879"/>
    <n v="252674621"/>
    <s v="&gt;₹500"/>
    <x v="3"/>
    <s v="&gt; 1000"/>
    <n v="38883.1"/>
    <n v="1"/>
  </r>
  <r>
    <s v="B01FSYQ2A4"/>
    <x v="502"/>
    <s v="Electronics"/>
    <n v="1399"/>
    <n v="2990"/>
    <n v="0.53210702341137128"/>
    <x v="3"/>
    <x v="0"/>
    <n v="97175"/>
    <n v="97175"/>
    <n v="290553250"/>
    <s v="&gt;₹500"/>
    <x v="3"/>
    <s v="&lt;1000"/>
    <n v="97179.1"/>
    <n v="1"/>
  </r>
  <r>
    <s v="B08L5FM4JC"/>
    <x v="503"/>
    <s v="Electronics"/>
    <n v="649"/>
    <n v="2400"/>
    <n v="0.72958333333333336"/>
    <x v="5"/>
    <x v="0"/>
    <n v="67260"/>
    <n v="67260"/>
    <n v="161424000"/>
    <s v="&gt;₹500"/>
    <x v="7"/>
    <s v="&gt; 1000"/>
    <n v="67264.399999999994"/>
    <n v="1"/>
  </r>
  <r>
    <s v="B0B54Y2SNX"/>
    <x v="504"/>
    <s v="Electronics"/>
    <n v="799"/>
    <n v="3990"/>
    <n v="0.79974937343358399"/>
    <x v="11"/>
    <x v="1"/>
    <n v="119"/>
    <n v="119"/>
    <n v="474810"/>
    <s v="&gt;₹500"/>
    <x v="7"/>
    <s v="&gt; 1000"/>
    <n v="122.8"/>
    <n v="1"/>
  </r>
  <r>
    <s v="B08BQ947H3"/>
    <x v="505"/>
    <s v="Computers&amp;Accessories"/>
    <n v="149"/>
    <n v="149"/>
    <n v="0"/>
    <x v="4"/>
    <x v="0"/>
    <n v="10833"/>
    <n v="10833"/>
    <n v="1614117"/>
    <s v="&lt;₹200"/>
    <x v="8"/>
    <s v="&gt; 1000"/>
    <n v="10837.3"/>
    <n v="1"/>
  </r>
  <r>
    <s v="B0B7DHSKS7"/>
    <x v="506"/>
    <s v="Electronics"/>
    <n v="3799"/>
    <n v="5299"/>
    <n v="0.28307227778826194"/>
    <x v="12"/>
    <x v="1"/>
    <n v="1641"/>
    <n v="1641"/>
    <n v="8695659"/>
    <s v="&gt;₹500"/>
    <x v="4"/>
    <s v="&gt; 1000"/>
    <n v="1644.5"/>
    <n v="1"/>
  </r>
  <r>
    <s v="B09SJ1FTYV"/>
    <x v="507"/>
    <s v="Electronics"/>
    <n v="199"/>
    <n v="1899"/>
    <n v="0.8952080042127436"/>
    <x v="1"/>
    <x v="0"/>
    <n v="4740"/>
    <n v="4740"/>
    <n v="9001260"/>
    <s v="&gt;₹500"/>
    <x v="2"/>
    <s v="&gt; 1000"/>
    <n v="4744"/>
    <n v="1"/>
  </r>
  <r>
    <s v="B09XJ5LD6L"/>
    <x v="508"/>
    <s v="Electronics"/>
    <n v="23999"/>
    <n v="32999"/>
    <n v="0.27273553744052847"/>
    <x v="2"/>
    <x v="1"/>
    <n v="8866"/>
    <n v="8866"/>
    <n v="292569134"/>
    <s v="&gt;₹500"/>
    <x v="4"/>
    <s v="&lt;1000"/>
    <n v="8869.9"/>
    <n v="1"/>
  </r>
  <r>
    <s v="B07WHS7MZ1"/>
    <x v="509"/>
    <s v="Electronics"/>
    <n v="29990"/>
    <n v="39990"/>
    <n v="0.25006251562890724"/>
    <x v="4"/>
    <x v="0"/>
    <n v="8399"/>
    <n v="8399"/>
    <n v="335876010"/>
    <s v="&gt;₹500"/>
    <x v="4"/>
    <s v="&lt;1000"/>
    <n v="8403.2999999999993"/>
    <n v="1"/>
  </r>
  <r>
    <s v="B0BBVKRP7B"/>
    <x v="510"/>
    <s v="Electronics"/>
    <n v="281"/>
    <n v="1999"/>
    <n v="0.85942971485742869"/>
    <x v="18"/>
    <x v="4"/>
    <n v="87"/>
    <n v="87"/>
    <n v="173913"/>
    <s v="&gt;₹500"/>
    <x v="2"/>
    <s v="&lt;1000"/>
    <n v="89.8"/>
    <n v="1"/>
  </r>
  <r>
    <s v="B09NY7W8YD"/>
    <x v="511"/>
    <s v="Electronics"/>
    <n v="7998"/>
    <n v="11999"/>
    <n v="0.3334444537044754"/>
    <x v="11"/>
    <x v="1"/>
    <n v="125"/>
    <n v="125"/>
    <n v="1499875"/>
    <s v="&gt;₹500"/>
    <x v="5"/>
    <s v="&gt; 1000"/>
    <n v="128.80000000000001"/>
    <n v="1"/>
  </r>
  <r>
    <s v="B0BMM7R92G"/>
    <x v="512"/>
    <s v="Electronics"/>
    <n v="249"/>
    <n v="999"/>
    <n v="0.75075075075075071"/>
    <x v="6"/>
    <x v="2"/>
    <n v="38"/>
    <n v="38"/>
    <n v="37962"/>
    <s v="&gt;₹500"/>
    <x v="7"/>
    <s v="&lt;1000"/>
    <n v="42.5"/>
    <n v="1"/>
  </r>
  <r>
    <s v="B08M66K48D"/>
    <x v="513"/>
    <s v="Electronics"/>
    <n v="299"/>
    <n v="599"/>
    <n v="0.5008347245409015"/>
    <x v="4"/>
    <x v="0"/>
    <n v="4674"/>
    <n v="4674"/>
    <n v="2799726"/>
    <s v="&gt;₹500"/>
    <x v="3"/>
    <s v="&lt;1000"/>
    <n v="4678.3"/>
    <n v="1"/>
  </r>
  <r>
    <s v="B09RFB2SJQ"/>
    <x v="514"/>
    <s v="Electronics"/>
    <n v="499"/>
    <n v="1899"/>
    <n v="0.73723012111637709"/>
    <x v="3"/>
    <x v="0"/>
    <n v="412"/>
    <n v="412"/>
    <n v="782388"/>
    <s v="&gt;₹500"/>
    <x v="7"/>
    <s v="&gt; 1000"/>
    <n v="416.1"/>
    <n v="1"/>
  </r>
  <r>
    <s v="B0B82YGCF6"/>
    <x v="515"/>
    <s v="Electronics"/>
    <n v="899"/>
    <n v="3499"/>
    <n v="0.74306944841383249"/>
    <x v="17"/>
    <x v="3"/>
    <n v="681"/>
    <n v="681"/>
    <n v="2382819"/>
    <s v="&gt;₹500"/>
    <x v="7"/>
    <s v="&gt; 1000"/>
    <n v="684"/>
    <n v="1"/>
  </r>
  <r>
    <s v="B08HF4W2CT"/>
    <x v="516"/>
    <s v="Electronics"/>
    <n v="1599"/>
    <n v="3499"/>
    <n v="0.54301228922549305"/>
    <x v="1"/>
    <x v="0"/>
    <n v="36384"/>
    <n v="36384"/>
    <n v="127307616"/>
    <s v="&gt;₹500"/>
    <x v="3"/>
    <s v="&gt; 1000"/>
    <n v="36388"/>
    <n v="1"/>
  </r>
  <r>
    <s v="B08BCKN299"/>
    <x v="517"/>
    <s v="Electronics"/>
    <n v="120"/>
    <n v="999"/>
    <n v="0.87987987987987992"/>
    <x v="2"/>
    <x v="1"/>
    <n v="6491"/>
    <n v="6491"/>
    <n v="6484509"/>
    <s v="&gt;₹500"/>
    <x v="2"/>
    <s v="&gt; 1000"/>
    <n v="6494.9"/>
    <n v="1"/>
  </r>
  <r>
    <s v="B0B2X35B1K"/>
    <x v="518"/>
    <s v="Electronics"/>
    <n v="3999"/>
    <n v="6999"/>
    <n v="0.42863266180882981"/>
    <x v="3"/>
    <x v="0"/>
    <n v="10229"/>
    <n v="10229"/>
    <n v="71592771"/>
    <s v="&gt;₹500"/>
    <x v="1"/>
    <s v="&gt; 1000"/>
    <n v="10233.1"/>
    <n v="1"/>
  </r>
  <r>
    <s v="B09QS9CWLV"/>
    <x v="472"/>
    <s v="Electronics"/>
    <n v="12999"/>
    <n v="18999"/>
    <n v="0.31580609505763463"/>
    <x v="3"/>
    <x v="0"/>
    <n v="50772"/>
    <n v="50772"/>
    <n v="964617228"/>
    <s v="&gt;₹500"/>
    <x v="5"/>
    <s v="&gt; 1000"/>
    <n v="50776.1"/>
    <n v="1"/>
  </r>
  <r>
    <s v="B0B1NX6JTN"/>
    <x v="519"/>
    <s v="Electronics"/>
    <n v="1599"/>
    <n v="2599"/>
    <n v="0.38476337052712584"/>
    <x v="4"/>
    <x v="0"/>
    <n v="1801"/>
    <n v="1801"/>
    <n v="4680799"/>
    <s v="&gt;₹500"/>
    <x v="5"/>
    <s v="&lt;1000"/>
    <n v="1805.3"/>
    <n v="1"/>
  </r>
  <r>
    <s v="B078G6ZF5Z"/>
    <x v="520"/>
    <s v="Electronics"/>
    <n v="699"/>
    <n v="1199"/>
    <n v="0.4170141784820684"/>
    <x v="1"/>
    <x v="0"/>
    <n v="14404"/>
    <n v="14404"/>
    <n v="17270396"/>
    <s v="&gt;₹500"/>
    <x v="1"/>
    <s v="&gt; 1000"/>
    <n v="14408"/>
    <n v="1"/>
  </r>
  <r>
    <s v="B0BBW521YC"/>
    <x v="521"/>
    <s v="Electronics"/>
    <n v="99"/>
    <n v="999"/>
    <n v="0.90090090090090091"/>
    <x v="5"/>
    <x v="0"/>
    <n v="305"/>
    <n v="305"/>
    <n v="304695"/>
    <s v="&gt;₹500"/>
    <x v="9"/>
    <s v="&gt; 1000"/>
    <n v="309.39999999999998"/>
    <n v="1"/>
  </r>
  <r>
    <s v="B09HSKYMB3"/>
    <x v="522"/>
    <s v="Electronics"/>
    <n v="7915"/>
    <n v="9999"/>
    <n v="0.20842084208420841"/>
    <x v="4"/>
    <x v="0"/>
    <n v="1376"/>
    <n v="1376"/>
    <n v="13758624"/>
    <s v="&gt;₹500"/>
    <x v="4"/>
    <s v="&gt; 1000"/>
    <n v="1380.3"/>
    <n v="1"/>
  </r>
  <r>
    <s v="B09YV42QHZ"/>
    <x v="523"/>
    <s v="Electronics"/>
    <n v="1499"/>
    <n v="7999"/>
    <n v="0.81260157519689957"/>
    <x v="0"/>
    <x v="0"/>
    <n v="22638"/>
    <n v="22638"/>
    <n v="181081362"/>
    <s v="&gt;₹500"/>
    <x v="2"/>
    <s v="&lt;1000"/>
    <n v="22642.2"/>
    <n v="1"/>
  </r>
  <r>
    <s v="B09BF8JBWX"/>
    <x v="524"/>
    <s v="Electronics"/>
    <n v="1055"/>
    <n v="1249"/>
    <n v="0.15532425940752603"/>
    <x v="11"/>
    <x v="1"/>
    <n v="2352"/>
    <n v="2352"/>
    <n v="2937648"/>
    <s v="&gt;₹500"/>
    <x v="6"/>
    <s v="&gt; 1000"/>
    <n v="2355.8000000000002"/>
    <n v="1"/>
  </r>
  <r>
    <s v="B0B5YBGCKD"/>
    <x v="525"/>
    <s v="Electronics"/>
    <n v="150"/>
    <n v="599"/>
    <n v="0.74958263772954925"/>
    <x v="4"/>
    <x v="0"/>
    <n v="714"/>
    <n v="714"/>
    <n v="427686"/>
    <s v="&gt;₹500"/>
    <x v="7"/>
    <s v="&gt; 1000"/>
    <n v="718.3"/>
    <n v="1"/>
  </r>
  <r>
    <s v="B01GGKYKQM"/>
    <x v="69"/>
    <s v="Computers&amp;Accessories"/>
    <n v="219"/>
    <n v="700"/>
    <n v="0.68714285714285717"/>
    <x v="4"/>
    <x v="0"/>
    <n v="20052"/>
    <n v="20052"/>
    <n v="14036400"/>
    <s v="&gt;₹500"/>
    <x v="0"/>
    <s v="&gt; 1000"/>
    <n v="20056.3"/>
    <n v="1"/>
  </r>
  <r>
    <s v="B09MY4W73Q"/>
    <x v="526"/>
    <s v="Electronics"/>
    <n v="474"/>
    <n v="1799"/>
    <n v="0.73652028904947198"/>
    <x v="4"/>
    <x v="0"/>
    <n v="1454"/>
    <n v="1454"/>
    <n v="2615746"/>
    <s v="&gt;₹500"/>
    <x v="7"/>
    <s v="&gt; 1000"/>
    <n v="1458.3"/>
    <n v="1"/>
  </r>
  <r>
    <s v="B09T37CKQ5"/>
    <x v="527"/>
    <s v="Electronics"/>
    <n v="239"/>
    <n v="599"/>
    <n v="0.60100166944908184"/>
    <x v="2"/>
    <x v="1"/>
    <n v="2147"/>
    <n v="2147"/>
    <n v="1286053"/>
    <s v="&gt;₹500"/>
    <x v="0"/>
    <s v="&lt;1000"/>
    <n v="2150.9"/>
    <n v="1"/>
  </r>
  <r>
    <s v="B09GFPN6TP"/>
    <x v="528"/>
    <s v="Electronics"/>
    <n v="7499"/>
    <n v="9499"/>
    <n v="0.21054847878724076"/>
    <x v="3"/>
    <x v="0"/>
    <n v="313832"/>
    <n v="313832"/>
    <n v="2981090168"/>
    <s v="&gt;₹500"/>
    <x v="4"/>
    <s v="&gt; 1000"/>
    <n v="313836.09999999998"/>
    <n v="1"/>
  </r>
  <r>
    <s v="B0B298D54H"/>
    <x v="529"/>
    <s v="Electronics"/>
    <n v="265"/>
    <n v="999"/>
    <n v="0.73473473473473472"/>
    <x v="7"/>
    <x v="1"/>
    <n v="465"/>
    <n v="465"/>
    <n v="464535"/>
    <s v="&gt;₹500"/>
    <x v="7"/>
    <s v="&lt;1000"/>
    <n v="468.7"/>
    <n v="1"/>
  </r>
  <r>
    <s v="B08VB57558"/>
    <x v="530"/>
    <s v="Electronics"/>
    <n v="37990"/>
    <n v="74999"/>
    <n v="0.49345991279883733"/>
    <x v="0"/>
    <x v="0"/>
    <n v="27790"/>
    <n v="27790"/>
    <n v="2084222210"/>
    <s v="&gt;₹500"/>
    <x v="1"/>
    <s v="&lt;1000"/>
    <n v="27794.2"/>
    <n v="1"/>
  </r>
  <r>
    <s v="B0B9BXKBC7"/>
    <x v="531"/>
    <s v="Electronics"/>
    <n v="1799"/>
    <n v="3999"/>
    <n v="0.55013753438359592"/>
    <x v="13"/>
    <x v="2"/>
    <n v="245"/>
    <n v="245"/>
    <n v="979755"/>
    <s v="&gt;₹500"/>
    <x v="3"/>
    <s v="&gt; 1000"/>
    <n v="249.6"/>
    <n v="1"/>
  </r>
  <r>
    <s v="B09NY6TRXG"/>
    <x v="532"/>
    <s v="Electronics"/>
    <n v="8499"/>
    <n v="11999"/>
    <n v="0.29169097424785401"/>
    <x v="2"/>
    <x v="1"/>
    <n v="276"/>
    <n v="276"/>
    <n v="3311724"/>
    <s v="&gt;₹500"/>
    <x v="4"/>
    <s v="&gt; 1000"/>
    <n v="279.89999999999998"/>
    <n v="1"/>
  </r>
  <r>
    <s v="B09NVPJ3P4"/>
    <x v="533"/>
    <s v="Electronics"/>
    <n v="1999"/>
    <n v="3999"/>
    <n v="0.50012503125781449"/>
    <x v="1"/>
    <x v="0"/>
    <n v="30254"/>
    <n v="30254"/>
    <n v="120985746"/>
    <s v="&gt;₹500"/>
    <x v="3"/>
    <s v="&lt;1000"/>
    <n v="30258"/>
    <n v="1"/>
  </r>
  <r>
    <s v="B0B3NDPCS9"/>
    <x v="369"/>
    <s v="Electronics"/>
    <n v="3999"/>
    <n v="17999"/>
    <n v="0.77782099005500305"/>
    <x v="4"/>
    <x v="0"/>
    <n v="17161"/>
    <n v="17161"/>
    <n v="308880839"/>
    <s v="&gt;₹500"/>
    <x v="7"/>
    <s v="&gt; 1000"/>
    <n v="17165.3"/>
    <n v="1"/>
  </r>
  <r>
    <s v="B09VGKFM7Y"/>
    <x v="534"/>
    <s v="Electronics"/>
    <n v="219"/>
    <n v="499"/>
    <n v="0.56112224448897796"/>
    <x v="5"/>
    <x v="0"/>
    <n v="14"/>
    <n v="14"/>
    <n v="6986"/>
    <s v="₹200-₹500"/>
    <x v="3"/>
    <s v="&gt; 1000"/>
    <n v="18.399999999999999"/>
    <n v="1"/>
  </r>
  <r>
    <s v="B07QCWY5XV"/>
    <x v="535"/>
    <s v="Electronics"/>
    <n v="599"/>
    <n v="1399"/>
    <n v="0.57183702644746248"/>
    <x v="3"/>
    <x v="0"/>
    <n v="14560"/>
    <n v="14560"/>
    <n v="20369440"/>
    <s v="&gt;₹500"/>
    <x v="3"/>
    <s v="&gt; 1000"/>
    <n v="14564.1"/>
    <n v="1"/>
  </r>
  <r>
    <s v="B098QXR9X2"/>
    <x v="536"/>
    <s v="Electronics"/>
    <n v="2499"/>
    <n v="2999"/>
    <n v="0.16672224074691563"/>
    <x v="3"/>
    <x v="0"/>
    <n v="3156"/>
    <n v="3156"/>
    <n v="9464844"/>
    <s v="&gt;₹500"/>
    <x v="6"/>
    <s v="&lt;1000"/>
    <n v="3160.1"/>
    <n v="1"/>
  </r>
  <r>
    <s v="B07H1S7XW8"/>
    <x v="537"/>
    <s v="Electronics"/>
    <n v="89"/>
    <n v="499"/>
    <n v="0.82164328657314634"/>
    <x v="3"/>
    <x v="0"/>
    <n v="9340"/>
    <n v="9340"/>
    <n v="4660660"/>
    <s v="₹200-₹500"/>
    <x v="2"/>
    <s v="&gt; 1000"/>
    <n v="9344.1"/>
    <n v="1"/>
  </r>
  <r>
    <s v="B0BNXFDTZ2"/>
    <x v="538"/>
    <s v="Electronics"/>
    <n v="2999"/>
    <n v="11999"/>
    <n v="0.75006250520876738"/>
    <x v="5"/>
    <x v="0"/>
    <n v="768"/>
    <n v="768"/>
    <n v="9215232"/>
    <s v="&gt;₹500"/>
    <x v="7"/>
    <s v="&gt; 1000"/>
    <n v="772.4"/>
    <n v="1"/>
  </r>
  <r>
    <s v="B088ZFJY82"/>
    <x v="539"/>
    <s v="Electronics"/>
    <n v="314"/>
    <n v="1499"/>
    <n v="0.79052701801200798"/>
    <x v="6"/>
    <x v="2"/>
    <n v="28978"/>
    <n v="28978"/>
    <n v="43438022"/>
    <s v="&gt;₹500"/>
    <x v="7"/>
    <s v="&gt; 1000"/>
    <n v="28982.5"/>
    <n v="1"/>
  </r>
  <r>
    <s v="B0B4F4QZ1H"/>
    <x v="540"/>
    <s v="Electronics"/>
    <n v="13999"/>
    <n v="19499"/>
    <n v="0.28206574696138265"/>
    <x v="3"/>
    <x v="0"/>
    <n v="18998"/>
    <n v="18998"/>
    <n v="370442002"/>
    <s v="&gt;₹500"/>
    <x v="4"/>
    <s v="&gt; 1000"/>
    <n v="19002.099999999999"/>
    <n v="1"/>
  </r>
  <r>
    <s v="B09BCNQ9R2"/>
    <x v="541"/>
    <s v="Electronics"/>
    <n v="139"/>
    <n v="499"/>
    <n v="0.72144288577154314"/>
    <x v="0"/>
    <x v="0"/>
    <n v="4971"/>
    <n v="4971"/>
    <n v="2480529"/>
    <s v="₹200-₹500"/>
    <x v="7"/>
    <s v="&gt; 1000"/>
    <n v="4975.2"/>
    <n v="1"/>
  </r>
  <r>
    <s v="B0B9BD2YL4"/>
    <x v="542"/>
    <s v="Electronics"/>
    <n v="2599"/>
    <n v="6999"/>
    <n v="0.62866123731961709"/>
    <x v="6"/>
    <x v="2"/>
    <n v="1526"/>
    <n v="1526"/>
    <n v="10680474"/>
    <s v="&gt;₹500"/>
    <x v="0"/>
    <s v="&gt; 1000"/>
    <n v="1530.5"/>
    <n v="1"/>
  </r>
  <r>
    <s v="B071Z8M4KX"/>
    <x v="543"/>
    <s v="Electronics"/>
    <n v="365"/>
    <n v="999"/>
    <n v="0.63463463463463465"/>
    <x v="3"/>
    <x v="0"/>
    <n v="363711"/>
    <n v="363711"/>
    <n v="363347289"/>
    <s v="&gt;₹500"/>
    <x v="0"/>
    <s v="&gt; 1000"/>
    <n v="363715.1"/>
    <n v="1"/>
  </r>
  <r>
    <s v="B09N3ZNHTY"/>
    <x v="544"/>
    <s v="Electronics"/>
    <n v="1499"/>
    <n v="4490"/>
    <n v="0.66614699331848548"/>
    <x v="2"/>
    <x v="1"/>
    <n v="136954"/>
    <n v="136954"/>
    <n v="614923460"/>
    <s v="&gt;₹500"/>
    <x v="0"/>
    <s v="&gt; 1000"/>
    <n v="136957.9"/>
    <n v="1"/>
  </r>
  <r>
    <s v="B0B3RRWSF6"/>
    <x v="333"/>
    <s v="Electronics"/>
    <n v="1998"/>
    <n v="9999"/>
    <n v="0.80018001800180016"/>
    <x v="4"/>
    <x v="0"/>
    <n v="27709"/>
    <n v="27709"/>
    <n v="277062291"/>
    <s v="&gt;₹500"/>
    <x v="2"/>
    <s v="&gt; 1000"/>
    <n v="27713.3"/>
    <n v="1"/>
  </r>
  <r>
    <s v="B0B5B6PQCT"/>
    <x v="334"/>
    <s v="Electronics"/>
    <n v="1799"/>
    <n v="7990"/>
    <n v="0.77484355444305386"/>
    <x v="11"/>
    <x v="1"/>
    <n v="17833"/>
    <n v="17833"/>
    <n v="142485670"/>
    <s v="&gt;₹500"/>
    <x v="7"/>
    <s v="&gt; 1000"/>
    <n v="17836.8"/>
    <n v="1"/>
  </r>
  <r>
    <s v="B005FYNT3G"/>
    <x v="545"/>
    <s v="Computers&amp;Accessories"/>
    <n v="289"/>
    <n v="650"/>
    <n v="0.55538461538461537"/>
    <x v="4"/>
    <x v="0"/>
    <n v="253105"/>
    <n v="253105"/>
    <n v="164518250"/>
    <s v="&gt;₹500"/>
    <x v="3"/>
    <s v="&gt; 1000"/>
    <n v="253109.3"/>
    <n v="1"/>
  </r>
  <r>
    <s v="B01J0XWYKQ"/>
    <x v="546"/>
    <s v="Computers&amp;Accessories"/>
    <n v="599"/>
    <n v="895"/>
    <n v="0.33072625698324021"/>
    <x v="5"/>
    <x v="0"/>
    <n v="61314"/>
    <n v="61314"/>
    <n v="54876030"/>
    <s v="&gt;₹500"/>
    <x v="5"/>
    <s v="&gt; 1000"/>
    <n v="61318.400000000001"/>
    <n v="1"/>
  </r>
  <r>
    <s v="B09CTRPSJR"/>
    <x v="547"/>
    <s v="Computers&amp;Accessories"/>
    <n v="217"/>
    <n v="237"/>
    <n v="8.4388185654008435E-2"/>
    <x v="11"/>
    <x v="1"/>
    <n v="7354"/>
    <n v="7354"/>
    <n v="1742898"/>
    <s v="₹200-₹500"/>
    <x v="8"/>
    <s v="&lt;1000"/>
    <n v="7357.8"/>
    <n v="1"/>
  </r>
  <r>
    <s v="B08JQN8DGZ"/>
    <x v="548"/>
    <s v="Electronics"/>
    <n v="1299"/>
    <n v="2990"/>
    <n v="0.56555183946488297"/>
    <x v="11"/>
    <x v="1"/>
    <n v="180998"/>
    <n v="180998"/>
    <n v="541184020"/>
    <s v="&gt;₹500"/>
    <x v="3"/>
    <s v="&gt; 1000"/>
    <n v="181001.8"/>
    <n v="1"/>
  </r>
  <r>
    <s v="B0B72BSW7K"/>
    <x v="549"/>
    <s v="Computers&amp;Accessories"/>
    <n v="263"/>
    <n v="699"/>
    <n v="0.62374821173104433"/>
    <x v="12"/>
    <x v="1"/>
    <n v="690"/>
    <n v="690"/>
    <n v="482310"/>
    <s v="&gt;₹500"/>
    <x v="0"/>
    <s v="&gt; 1000"/>
    <n v="693.5"/>
    <n v="1"/>
  </r>
  <r>
    <s v="B0BDRVFDKP"/>
    <x v="341"/>
    <s v="Electronics"/>
    <n v="569"/>
    <n v="1000"/>
    <n v="0.43099999999999999"/>
    <x v="5"/>
    <x v="0"/>
    <n v="67262"/>
    <n v="67262"/>
    <n v="67262000"/>
    <s v="&gt;₹500"/>
    <x v="1"/>
    <s v="&gt; 1000"/>
    <n v="67266.399999999994"/>
    <n v="1"/>
  </r>
  <r>
    <s v="B0B5LVS732"/>
    <x v="342"/>
    <s v="Electronics"/>
    <n v="1999"/>
    <n v="4999"/>
    <n v="0.60012002400480091"/>
    <x v="3"/>
    <x v="0"/>
    <n v="10689"/>
    <n v="10689"/>
    <n v="53434311"/>
    <s v="&gt;₹500"/>
    <x v="0"/>
    <s v="&gt; 1000"/>
    <n v="10693.1"/>
    <n v="1"/>
  </r>
  <r>
    <s v="B08TV2P1N8"/>
    <x v="550"/>
    <s v="Electronics"/>
    <n v="1399"/>
    <n v="3990"/>
    <n v="0.64937343358395994"/>
    <x v="3"/>
    <x v="0"/>
    <n v="141841"/>
    <n v="141841"/>
    <n v="565945590"/>
    <s v="&gt;₹500"/>
    <x v="0"/>
    <s v="&gt; 1000"/>
    <n v="141845.1"/>
    <n v="1"/>
  </r>
  <r>
    <s v="B07XCM6T4N"/>
    <x v="551"/>
    <s v="Computers&amp;Accessories"/>
    <n v="349"/>
    <n v="1499"/>
    <n v="0.76717811874583053"/>
    <x v="4"/>
    <x v="0"/>
    <n v="24791"/>
    <n v="24791"/>
    <n v="37161709"/>
    <s v="&gt;₹500"/>
    <x v="7"/>
    <s v="&gt; 1000"/>
    <n v="24795.3"/>
    <n v="1"/>
  </r>
  <r>
    <s v="B07T5DKR5D"/>
    <x v="552"/>
    <s v="Electronics"/>
    <n v="149"/>
    <n v="399"/>
    <n v="0.62656641604010022"/>
    <x v="12"/>
    <x v="1"/>
    <n v="21764"/>
    <n v="21764"/>
    <n v="8683836"/>
    <s v="₹200-₹500"/>
    <x v="0"/>
    <s v="&gt; 1000"/>
    <n v="21767.5"/>
    <n v="1"/>
  </r>
  <r>
    <s v="B01DEWVZ2C"/>
    <x v="345"/>
    <s v="Electronics"/>
    <n v="599"/>
    <n v="999"/>
    <n v="0.40040040040040042"/>
    <x v="3"/>
    <x v="0"/>
    <n v="192587"/>
    <n v="192587"/>
    <n v="192394413"/>
    <s v="&gt;₹500"/>
    <x v="1"/>
    <s v="&gt; 1000"/>
    <n v="192591.1"/>
    <n v="1"/>
  </r>
  <r>
    <s v="B07PR1CL3S"/>
    <x v="553"/>
    <s v="Electronics"/>
    <n v="1220"/>
    <n v="3990"/>
    <n v="0.69423558897243109"/>
    <x v="3"/>
    <x v="0"/>
    <n v="107151"/>
    <n v="107151"/>
    <n v="427532490"/>
    <s v="&gt;₹500"/>
    <x v="0"/>
    <s v="&gt; 1000"/>
    <n v="107155.1"/>
    <n v="1"/>
  </r>
  <r>
    <s v="B09V12K8NT"/>
    <x v="344"/>
    <s v="Electronics"/>
    <n v="1499"/>
    <n v="6990"/>
    <n v="0.78555078683834045"/>
    <x v="2"/>
    <x v="1"/>
    <n v="21797"/>
    <n v="21797"/>
    <n v="152361030"/>
    <s v="&gt;₹500"/>
    <x v="7"/>
    <s v="&gt; 1000"/>
    <n v="21800.9"/>
    <n v="1"/>
  </r>
  <r>
    <s v="B07JQKQ91F"/>
    <x v="554"/>
    <s v="Electronics"/>
    <n v="499"/>
    <n v="999"/>
    <n v="0.50050050050050054"/>
    <x v="2"/>
    <x v="1"/>
    <n v="92995"/>
    <n v="92995"/>
    <n v="92902005"/>
    <s v="&gt;₹500"/>
    <x v="3"/>
    <s v="&gt; 1000"/>
    <n v="92998.9"/>
    <n v="1"/>
  </r>
  <r>
    <s v="B08W56G1K9"/>
    <x v="555"/>
    <s v="Computers&amp;Accessories"/>
    <n v="99"/>
    <n v="999"/>
    <n v="0.90090090090090091"/>
    <x v="3"/>
    <x v="0"/>
    <n v="8751"/>
    <n v="8751"/>
    <n v="8742249"/>
    <s v="&gt;₹500"/>
    <x v="9"/>
    <s v="&gt; 1000"/>
    <n v="8755.1"/>
    <n v="1"/>
  </r>
  <r>
    <s v="B07WG8PDCW"/>
    <x v="349"/>
    <s v="Electronics"/>
    <n v="349"/>
    <n v="1299"/>
    <n v="0.73133179368745194"/>
    <x v="1"/>
    <x v="0"/>
    <n v="14283"/>
    <n v="14283"/>
    <n v="18553617"/>
    <s v="&gt;₹500"/>
    <x v="7"/>
    <s v="&gt; 1000"/>
    <n v="14287"/>
    <n v="1"/>
  </r>
  <r>
    <s v="B01L8ZNWN2"/>
    <x v="556"/>
    <s v="Computers&amp;Accessories"/>
    <n v="475"/>
    <n v="1500"/>
    <n v="0.68333333333333335"/>
    <x v="0"/>
    <x v="0"/>
    <n v="64273"/>
    <n v="64273"/>
    <n v="96409500"/>
    <s v="&gt;₹500"/>
    <x v="0"/>
    <s v="&gt; 1000"/>
    <n v="64277.2"/>
    <n v="1"/>
  </r>
  <r>
    <s v="B009VCGPSY"/>
    <x v="557"/>
    <s v="Computers&amp;Accessories"/>
    <n v="269"/>
    <n v="649"/>
    <n v="0.58551617873651773"/>
    <x v="4"/>
    <x v="0"/>
    <n v="54315"/>
    <n v="54315"/>
    <n v="35250435"/>
    <s v="&gt;₹500"/>
    <x v="3"/>
    <s v="&gt; 1000"/>
    <n v="54319.3"/>
    <n v="1"/>
  </r>
  <r>
    <s v="B0B296NTFV"/>
    <x v="558"/>
    <s v="Computers&amp;Accessories"/>
    <n v="299"/>
    <n v="599"/>
    <n v="0.5008347245409015"/>
    <x v="3"/>
    <x v="0"/>
    <n v="1597"/>
    <n v="1597"/>
    <n v="956603"/>
    <s v="&gt;₹500"/>
    <x v="3"/>
    <s v="&gt; 1000"/>
    <n v="1601.1"/>
    <n v="1"/>
  </r>
  <r>
    <s v="B09YV4RG4D"/>
    <x v="358"/>
    <s v="Electronics"/>
    <n v="1499"/>
    <n v="7999"/>
    <n v="0.81260157519689957"/>
    <x v="0"/>
    <x v="0"/>
    <n v="22638"/>
    <n v="22638"/>
    <n v="181081362"/>
    <s v="&gt;₹500"/>
    <x v="2"/>
    <s v="&gt; 1000"/>
    <n v="22642.2"/>
    <n v="1"/>
  </r>
  <r>
    <s v="B07TCN5VR9"/>
    <x v="559"/>
    <s v="Electronics"/>
    <n v="329"/>
    <n v="999"/>
    <n v="0.67067067067067065"/>
    <x v="2"/>
    <x v="1"/>
    <n v="77027"/>
    <n v="77027"/>
    <n v="76949973"/>
    <s v="&gt;₹500"/>
    <x v="0"/>
    <s v="&gt; 1000"/>
    <n v="77030.899999999994"/>
    <n v="1"/>
  </r>
  <r>
    <s v="B00ZYLMQH0"/>
    <x v="560"/>
    <s v="Computers&amp;Accessories"/>
    <n v="549"/>
    <n v="1799"/>
    <n v="0.69483046136742632"/>
    <x v="4"/>
    <x v="0"/>
    <n v="28829"/>
    <n v="28829"/>
    <n v="51863371"/>
    <s v="&gt;₹500"/>
    <x v="0"/>
    <s v="&gt; 1000"/>
    <n v="28833.3"/>
    <n v="1"/>
  </r>
  <r>
    <s v="B09YV4MW2T"/>
    <x v="362"/>
    <s v="Electronics"/>
    <n v="2199"/>
    <n v="9999"/>
    <n v="0.78007800780078007"/>
    <x v="0"/>
    <x v="0"/>
    <n v="29478"/>
    <n v="29478"/>
    <n v="294750522"/>
    <s v="&gt;₹500"/>
    <x v="7"/>
    <s v="&gt; 1000"/>
    <n v="29482.2"/>
    <n v="1"/>
  </r>
  <r>
    <s v="B01HJI0FS2"/>
    <x v="561"/>
    <s v="Computers&amp;Accessories"/>
    <n v="299"/>
    <n v="650"/>
    <n v="0.54"/>
    <x v="6"/>
    <x v="2"/>
    <n v="33176"/>
    <n v="33176"/>
    <n v="21564400"/>
    <s v="&gt;₹500"/>
    <x v="3"/>
    <s v="&gt; 1000"/>
    <n v="33180.5"/>
    <n v="1"/>
  </r>
  <r>
    <s v="B076B8G5D8"/>
    <x v="562"/>
    <s v="MusicalInstruments"/>
    <n v="798"/>
    <n v="1995"/>
    <n v="0.6"/>
    <x v="1"/>
    <x v="0"/>
    <n v="68664"/>
    <n v="68664"/>
    <n v="136984680"/>
    <s v="&gt;₹500"/>
    <x v="3"/>
    <s v="&gt; 1000"/>
    <n v="68668"/>
    <n v="1"/>
  </r>
  <r>
    <s v="B014SZO90Y"/>
    <x v="563"/>
    <s v="Electronics"/>
    <n v="266"/>
    <n v="315"/>
    <n v="0.15555555555555556"/>
    <x v="6"/>
    <x v="2"/>
    <n v="28030"/>
    <n v="28030"/>
    <n v="8829450"/>
    <s v="₹200-₹500"/>
    <x v="6"/>
    <s v="&gt; 1000"/>
    <n v="28034.5"/>
    <n v="1"/>
  </r>
  <r>
    <s v="B07KCMR8D6"/>
    <x v="564"/>
    <s v="OfficeProducts"/>
    <n v="50"/>
    <n v="50"/>
    <n v="0"/>
    <x v="4"/>
    <x v="0"/>
    <n v="5792"/>
    <n v="5792"/>
    <n v="289600"/>
    <s v="&lt;₹200"/>
    <x v="8"/>
    <s v="&gt; 1000"/>
    <n v="5796.3"/>
    <n v="1"/>
  </r>
  <r>
    <s v="B00N1U9AJS"/>
    <x v="565"/>
    <s v="Home&amp;Kitchen"/>
    <n v="130"/>
    <n v="165"/>
    <n v="0.21212121212121213"/>
    <x v="2"/>
    <x v="1"/>
    <n v="14778"/>
    <n v="14778"/>
    <n v="2438370"/>
    <s v="&lt;₹200"/>
    <x v="4"/>
    <s v="&gt; 1000"/>
    <n v="14781.9"/>
    <n v="1"/>
  </r>
  <r>
    <s v="B07KY3FNQP"/>
    <x v="566"/>
    <s v="Electronics"/>
    <n v="449"/>
    <n v="1290"/>
    <n v="0.65193798449612406"/>
    <x v="3"/>
    <x v="0"/>
    <n v="91770"/>
    <n v="91770"/>
    <n v="118383300"/>
    <s v="&gt;₹500"/>
    <x v="0"/>
    <s v="&lt;1000"/>
    <n v="91774.1"/>
    <n v="1"/>
  </r>
  <r>
    <s v="B0B3N7LR6K"/>
    <x v="369"/>
    <s v="Electronics"/>
    <n v="3999"/>
    <n v="16999"/>
    <n v="0.76475086769809986"/>
    <x v="4"/>
    <x v="0"/>
    <n v="17162"/>
    <n v="17162"/>
    <n v="291736838"/>
    <s v="&gt;₹500"/>
    <x v="7"/>
    <s v="&gt; 1000"/>
    <n v="17166.3"/>
    <n v="1"/>
  </r>
  <r>
    <s v="B07QZ3CZ48"/>
    <x v="567"/>
    <s v="Electronics"/>
    <n v="399"/>
    <n v="1290"/>
    <n v="0.69069767441860463"/>
    <x v="0"/>
    <x v="0"/>
    <n v="206"/>
    <n v="206"/>
    <n v="265740"/>
    <s v="&gt;₹500"/>
    <x v="0"/>
    <s v="&gt; 1000"/>
    <n v="210.2"/>
    <n v="1"/>
  </r>
  <r>
    <s v="B09T3H12GV"/>
    <x v="568"/>
    <s v="Computers&amp;Accessories"/>
    <n v="1399"/>
    <n v="2498"/>
    <n v="0.43995196156925542"/>
    <x v="0"/>
    <x v="0"/>
    <n v="33717"/>
    <n v="33717"/>
    <n v="84225066"/>
    <s v="&gt;₹500"/>
    <x v="1"/>
    <s v="&gt; 1000"/>
    <n v="33721.199999999997"/>
    <n v="1"/>
  </r>
  <r>
    <s v="B08ZJDWTJ1"/>
    <x v="569"/>
    <s v="Computers&amp;Accessories"/>
    <n v="4098"/>
    <n v="4999"/>
    <n v="0.18023604720944189"/>
    <x v="6"/>
    <x v="2"/>
    <n v="50810"/>
    <n v="50810"/>
    <n v="253999190"/>
    <s v="&gt;₹500"/>
    <x v="6"/>
    <s v="&gt; 1000"/>
    <n v="50814.5"/>
    <n v="1"/>
  </r>
  <r>
    <s v="B08FTFXNNB"/>
    <x v="570"/>
    <s v="Electronics"/>
    <n v="499"/>
    <n v="1999"/>
    <n v="0.75037518759379684"/>
    <x v="7"/>
    <x v="1"/>
    <n v="3369"/>
    <n v="3369"/>
    <n v="6734631"/>
    <s v="&gt;₹500"/>
    <x v="7"/>
    <s v="&gt; 1000"/>
    <n v="3372.7"/>
    <n v="1"/>
  </r>
  <r>
    <s v="B08YDFX7Y1"/>
    <x v="571"/>
    <s v="Computers&amp;Accessories"/>
    <n v="299"/>
    <n v="449"/>
    <n v="0.33407572383073497"/>
    <x v="12"/>
    <x v="1"/>
    <n v="11827"/>
    <n v="11827"/>
    <n v="5310323"/>
    <s v="₹200-₹500"/>
    <x v="5"/>
    <s v="&gt; 1000"/>
    <n v="11830.5"/>
    <n v="1"/>
  </r>
  <r>
    <s v="B087FXHB6J"/>
    <x v="572"/>
    <s v="Computers&amp;Accessories"/>
    <n v="699"/>
    <n v="999"/>
    <n v="0.3003003003003003"/>
    <x v="12"/>
    <x v="1"/>
    <n v="15295"/>
    <n v="15295"/>
    <n v="15279705"/>
    <s v="&gt;₹500"/>
    <x v="5"/>
    <s v="&gt; 1000"/>
    <n v="15298.5"/>
    <n v="1"/>
  </r>
  <r>
    <s v="B07N42JB4S"/>
    <x v="573"/>
    <s v="Electronics"/>
    <n v="799"/>
    <n v="3990"/>
    <n v="0.79974937343358399"/>
    <x v="4"/>
    <x v="0"/>
    <n v="27139"/>
    <n v="27139"/>
    <n v="108284610"/>
    <s v="&gt;₹500"/>
    <x v="7"/>
    <s v="&gt; 1000"/>
    <n v="27143.3"/>
    <n v="1"/>
  </r>
  <r>
    <s v="B0B31BYXQQ"/>
    <x v="574"/>
    <s v="Electronics"/>
    <n v="1399"/>
    <n v="5499"/>
    <n v="0.74559010729223496"/>
    <x v="2"/>
    <x v="1"/>
    <n v="9504"/>
    <n v="9504"/>
    <n v="52262496"/>
    <s v="&gt;₹500"/>
    <x v="7"/>
    <s v="&gt; 1000"/>
    <n v="9507.9"/>
    <n v="1"/>
  </r>
  <r>
    <s v="B07SLMR1K6"/>
    <x v="575"/>
    <s v="Computers&amp;Accessories"/>
    <n v="519"/>
    <n v="1350"/>
    <n v="0.61555555555555552"/>
    <x v="4"/>
    <x v="0"/>
    <n v="30058"/>
    <n v="30058"/>
    <n v="40578300"/>
    <s v="&gt;₹500"/>
    <x v="0"/>
    <s v="&gt; 1000"/>
    <n v="30062.3"/>
    <n v="1"/>
  </r>
  <r>
    <s v="B09MQSCJQ1"/>
    <x v="383"/>
    <s v="Electronics"/>
    <n v="2299"/>
    <n v="7990"/>
    <n v="0.71226533166458073"/>
    <x v="0"/>
    <x v="0"/>
    <n v="69619"/>
    <n v="69619"/>
    <n v="556255810"/>
    <s v="&gt;₹500"/>
    <x v="7"/>
    <s v="&gt; 1000"/>
    <n v="69623.199999999997"/>
    <n v="1"/>
  </r>
  <r>
    <s v="B092X94QNQ"/>
    <x v="576"/>
    <s v="Electronics"/>
    <n v="1499"/>
    <n v="3990"/>
    <n v="0.62431077694235593"/>
    <x v="3"/>
    <x v="0"/>
    <n v="109864"/>
    <n v="109864"/>
    <n v="438357360"/>
    <s v="&gt;₹500"/>
    <x v="0"/>
    <s v="&gt; 1000"/>
    <n v="109868.1"/>
    <n v="1"/>
  </r>
  <r>
    <s v="B0846D5CBP"/>
    <x v="577"/>
    <s v="OfficeProducts"/>
    <n v="1295"/>
    <n v="1295"/>
    <n v="0"/>
    <x v="6"/>
    <x v="2"/>
    <n v="5760"/>
    <n v="5760"/>
    <n v="7459200"/>
    <s v="&gt;₹500"/>
    <x v="8"/>
    <s v="&gt; 1000"/>
    <n v="5764.5"/>
    <n v="1"/>
  </r>
  <r>
    <s v="B00KXULGJQ"/>
    <x v="578"/>
    <s v="Computers&amp;Accessories"/>
    <n v="1889"/>
    <n v="5499"/>
    <n v="0.65648299690852885"/>
    <x v="0"/>
    <x v="0"/>
    <n v="49551"/>
    <n v="49551"/>
    <n v="272480949"/>
    <s v="&gt;₹500"/>
    <x v="0"/>
    <s v="&gt; 1000"/>
    <n v="49555.199999999997"/>
    <n v="1"/>
  </r>
  <r>
    <s v="B08H9Z3XQW"/>
    <x v="579"/>
    <s v="Electronics"/>
    <n v="455"/>
    <n v="1490"/>
    <n v="0.69463087248322153"/>
    <x v="3"/>
    <x v="0"/>
    <n v="161677"/>
    <n v="161677"/>
    <n v="240898730"/>
    <s v="&gt;₹500"/>
    <x v="0"/>
    <s v="&gt; 1000"/>
    <n v="161681.1"/>
    <n v="1"/>
  </r>
  <r>
    <s v="B08LPJZSSW"/>
    <x v="580"/>
    <s v="Electronics"/>
    <n v="399"/>
    <n v="995"/>
    <n v="0.59899497487437181"/>
    <x v="2"/>
    <x v="1"/>
    <n v="21372"/>
    <n v="21372"/>
    <n v="21265140"/>
    <s v="&gt;₹500"/>
    <x v="3"/>
    <s v="&gt; 1000"/>
    <n v="21375.9"/>
    <n v="1"/>
  </r>
  <r>
    <s v="B09MT84WV5"/>
    <x v="385"/>
    <s v="Electronics"/>
    <n v="1059"/>
    <n v="3999"/>
    <n v="0.7351837959489872"/>
    <x v="4"/>
    <x v="0"/>
    <n v="140035"/>
    <n v="140035"/>
    <n v="559999965"/>
    <s v="&gt;₹500"/>
    <x v="7"/>
    <s v="&gt; 1000"/>
    <n v="140039.29999999999"/>
    <n v="1"/>
  </r>
  <r>
    <s v="B08CYPB15D"/>
    <x v="581"/>
    <s v="Computers&amp;Accessories"/>
    <n v="717"/>
    <n v="761"/>
    <n v="5.7818659658344283E-2"/>
    <x v="1"/>
    <x v="0"/>
    <n v="7199"/>
    <n v="7199"/>
    <n v="5478439"/>
    <s v="&gt;₹500"/>
    <x v="8"/>
    <s v="&gt; 1000"/>
    <n v="7203"/>
    <n v="1"/>
  </r>
  <r>
    <s v="B00MFPCY5C"/>
    <x v="582"/>
    <s v="Computers&amp;Accessories"/>
    <n v="39"/>
    <n v="299"/>
    <n v="0.86956521739130432"/>
    <x v="12"/>
    <x v="1"/>
    <n v="15233"/>
    <n v="15233"/>
    <n v="4554667"/>
    <s v="₹200-₹500"/>
    <x v="2"/>
    <s v="&gt; 1000"/>
    <n v="15236.5"/>
    <n v="1"/>
  </r>
  <r>
    <s v="B07JJFSG2B"/>
    <x v="583"/>
    <s v="Computers&amp;Accessories"/>
    <n v="889"/>
    <n v="2500"/>
    <n v="0.64439999999999997"/>
    <x v="4"/>
    <x v="0"/>
    <n v="55747"/>
    <n v="55747"/>
    <n v="139367500"/>
    <s v="&gt;₹500"/>
    <x v="0"/>
    <s v="&gt; 1000"/>
    <n v="55751.3"/>
    <n v="1"/>
  </r>
  <r>
    <s v="B09NR6G588"/>
    <x v="584"/>
    <s v="Electronics"/>
    <n v="1199"/>
    <n v="4999"/>
    <n v="0.76015203040608126"/>
    <x v="11"/>
    <x v="1"/>
    <n v="14961"/>
    <n v="14961"/>
    <n v="74790039"/>
    <s v="&gt;₹500"/>
    <x v="7"/>
    <s v="&gt; 1000"/>
    <n v="14964.8"/>
    <n v="1"/>
  </r>
  <r>
    <s v="B07JPX9CR7"/>
    <x v="585"/>
    <s v="Computers&amp;Accessories"/>
    <n v="569"/>
    <n v="1299"/>
    <n v="0.56197074672825253"/>
    <x v="5"/>
    <x v="0"/>
    <n v="9275"/>
    <n v="9275"/>
    <n v="12048225"/>
    <s v="&gt;₹500"/>
    <x v="3"/>
    <s v="&lt;1000"/>
    <n v="9279.4"/>
    <n v="1"/>
  </r>
  <r>
    <s v="B08D11DZ2W"/>
    <x v="586"/>
    <s v="Electronics"/>
    <n v="1499"/>
    <n v="8999"/>
    <n v="0.83342593621513505"/>
    <x v="7"/>
    <x v="1"/>
    <n v="28324"/>
    <n v="28324"/>
    <n v="254887676"/>
    <s v="&gt;₹500"/>
    <x v="2"/>
    <s v="&gt; 1000"/>
    <n v="28327.7"/>
    <n v="1"/>
  </r>
  <r>
    <s v="B07Q7561HD"/>
    <x v="587"/>
    <s v="Electronics"/>
    <n v="149"/>
    <n v="180"/>
    <n v="0.17222222222222222"/>
    <x v="5"/>
    <x v="0"/>
    <n v="644"/>
    <n v="644"/>
    <n v="115920"/>
    <s v="&lt;₹200"/>
    <x v="6"/>
    <s v="&gt; 1000"/>
    <n v="648.4"/>
    <n v="1"/>
  </r>
  <r>
    <s v="B0819HZPXL"/>
    <x v="588"/>
    <s v="Computers&amp;Accessories"/>
    <n v="399"/>
    <n v="549"/>
    <n v="0.27322404371584702"/>
    <x v="5"/>
    <x v="0"/>
    <n v="18139"/>
    <n v="18139"/>
    <n v="9958311"/>
    <s v="&gt;₹500"/>
    <x v="4"/>
    <s v="&lt;1000"/>
    <n v="18143.400000000001"/>
    <n v="1"/>
  </r>
  <r>
    <s v="B00LXTFMRS"/>
    <x v="589"/>
    <s v="Home&amp;Kitchen"/>
    <n v="191"/>
    <n v="225"/>
    <n v="0.15111111111111111"/>
    <x v="5"/>
    <x v="0"/>
    <n v="7203"/>
    <n v="7203"/>
    <n v="1620675"/>
    <s v="₹200-₹500"/>
    <x v="6"/>
    <s v="&gt; 1000"/>
    <n v="7207.4"/>
    <n v="1"/>
  </r>
  <r>
    <s v="B0B9LDCX89"/>
    <x v="590"/>
    <s v="Computers&amp;Accessories"/>
    <n v="129"/>
    <n v="999"/>
    <n v="0.87087087087087089"/>
    <x v="0"/>
    <x v="0"/>
    <n v="491"/>
    <n v="491"/>
    <n v="490509"/>
    <s v="&gt;₹500"/>
    <x v="2"/>
    <s v="&gt; 1000"/>
    <n v="495.2"/>
    <n v="1"/>
  </r>
  <r>
    <s v="B0765B3TH7"/>
    <x v="591"/>
    <s v="Computers&amp;Accessories"/>
    <n v="199"/>
    <n v="599"/>
    <n v="0.667779632721202"/>
    <x v="6"/>
    <x v="2"/>
    <n v="13568"/>
    <n v="13568"/>
    <n v="8127232"/>
    <s v="&gt;₹500"/>
    <x v="0"/>
    <s v="&gt; 1000"/>
    <n v="13572.5"/>
    <n v="1"/>
  </r>
  <r>
    <s v="B0B1F6GQPS"/>
    <x v="592"/>
    <s v="Electronics"/>
    <n v="999"/>
    <n v="4499"/>
    <n v="0.77795065570126698"/>
    <x v="11"/>
    <x v="1"/>
    <n v="3390"/>
    <n v="3390"/>
    <n v="15251610"/>
    <s v="&gt;₹500"/>
    <x v="7"/>
    <s v="&gt; 1000"/>
    <n v="3393.8"/>
    <n v="1"/>
  </r>
  <r>
    <s v="B07LG59NPV"/>
    <x v="593"/>
    <s v="Electronics"/>
    <n v="899"/>
    <n v="4499"/>
    <n v="0.80017781729273174"/>
    <x v="11"/>
    <x v="1"/>
    <n v="103052"/>
    <n v="103052"/>
    <n v="463630948"/>
    <s v="&gt;₹500"/>
    <x v="2"/>
    <s v="&gt; 1000"/>
    <n v="103055.8"/>
    <n v="1"/>
  </r>
  <r>
    <s v="B00AXHBBXU"/>
    <x v="594"/>
    <s v="OfficeProducts"/>
    <n v="522"/>
    <n v="550"/>
    <n v="5.0909090909090911E-2"/>
    <x v="5"/>
    <x v="0"/>
    <n v="12179"/>
    <n v="12179"/>
    <n v="6698450"/>
    <s v="&gt;₹500"/>
    <x v="8"/>
    <s v="&gt; 1000"/>
    <n v="12183.4"/>
    <n v="1"/>
  </r>
  <r>
    <s v="B08MCD9JFY"/>
    <x v="595"/>
    <s v="Electronics"/>
    <n v="799"/>
    <n v="1999"/>
    <n v="0.60030015007503756"/>
    <x v="11"/>
    <x v="1"/>
    <n v="12958"/>
    <n v="12958"/>
    <n v="25903042"/>
    <s v="&gt;₹500"/>
    <x v="0"/>
    <s v="&gt; 1000"/>
    <n v="12961.8"/>
    <n v="1"/>
  </r>
  <r>
    <s v="B083RCTXLL"/>
    <x v="596"/>
    <s v="Computers&amp;Accessories"/>
    <n v="681"/>
    <n v="1199"/>
    <n v="0.43202668890742285"/>
    <x v="0"/>
    <x v="0"/>
    <n v="8258"/>
    <n v="8258"/>
    <n v="9901342"/>
    <s v="&gt;₹500"/>
    <x v="1"/>
    <s v="&gt; 1000"/>
    <n v="8262.2000000000007"/>
    <n v="1"/>
  </r>
  <r>
    <s v="B08HLZ28QC"/>
    <x v="597"/>
    <s v="Computers&amp;Accessories"/>
    <n v="1199"/>
    <n v="3490"/>
    <n v="0.65644699140401142"/>
    <x v="3"/>
    <x v="0"/>
    <n v="11716"/>
    <n v="11716"/>
    <n v="40888840"/>
    <s v="&gt;₹500"/>
    <x v="0"/>
    <s v="&gt; 1000"/>
    <n v="11720.1"/>
    <n v="1"/>
  </r>
  <r>
    <s v="B07GVR9TG7"/>
    <x v="598"/>
    <s v="Computers&amp;Accessories"/>
    <n v="2499"/>
    <n v="4999"/>
    <n v="0.50010002000400078"/>
    <x v="5"/>
    <x v="0"/>
    <n v="35024"/>
    <n v="35024"/>
    <n v="175084976"/>
    <s v="&gt;₹500"/>
    <x v="3"/>
    <s v="&gt; 1000"/>
    <n v="35028.400000000001"/>
    <n v="1"/>
  </r>
  <r>
    <s v="B0856HY85J"/>
    <x v="599"/>
    <s v="Electronics"/>
    <n v="1799"/>
    <n v="4999"/>
    <n v="0.64012802560512105"/>
    <x v="3"/>
    <x v="0"/>
    <n v="55192"/>
    <n v="55192"/>
    <n v="275904808"/>
    <s v="&gt;₹500"/>
    <x v="0"/>
    <s v="&gt; 1000"/>
    <n v="55196.1"/>
    <n v="1"/>
  </r>
  <r>
    <s v="B07CD2BN46"/>
    <x v="600"/>
    <s v="Electronics"/>
    <n v="429"/>
    <n v="599"/>
    <n v="0.28380634390651083"/>
    <x v="3"/>
    <x v="0"/>
    <n v="119466"/>
    <n v="119466"/>
    <n v="71560134"/>
    <s v="&gt;₹500"/>
    <x v="4"/>
    <s v="&gt; 1000"/>
    <n v="119470.1"/>
    <n v="1"/>
  </r>
  <r>
    <s v="B07PLHTTB4"/>
    <x v="601"/>
    <s v="Computers&amp;Accessories"/>
    <n v="100"/>
    <n v="499"/>
    <n v="0.79959919839679361"/>
    <x v="12"/>
    <x v="1"/>
    <n v="9638"/>
    <n v="9638"/>
    <n v="4809362"/>
    <s v="₹200-₹500"/>
    <x v="7"/>
    <s v="&gt; 1000"/>
    <n v="9641.5"/>
    <n v="1"/>
  </r>
  <r>
    <s v="B077T3BG5L"/>
    <x v="602"/>
    <s v="Computers&amp;Accessories"/>
    <n v="329"/>
    <n v="399"/>
    <n v="0.17543859649122806"/>
    <x v="9"/>
    <x v="1"/>
    <n v="33735"/>
    <n v="33735"/>
    <n v="13460265"/>
    <s v="₹200-₹500"/>
    <x v="6"/>
    <s v="&gt; 1000"/>
    <n v="33738.6"/>
    <n v="1"/>
  </r>
  <r>
    <s v="B079Y6JZC8"/>
    <x v="603"/>
    <s v="Computers&amp;Accessories"/>
    <n v="139"/>
    <n v="299"/>
    <n v="0.53511705685618727"/>
    <x v="11"/>
    <x v="1"/>
    <n v="3044"/>
    <n v="3044"/>
    <n v="910156"/>
    <s v="₹200-₹500"/>
    <x v="3"/>
    <s v="&gt; 1000"/>
    <n v="3047.8"/>
    <n v="1"/>
  </r>
  <r>
    <s v="B0856HNMR7"/>
    <x v="604"/>
    <s v="Electronics"/>
    <n v="1199"/>
    <n v="2499"/>
    <n v="0.52020808323329337"/>
    <x v="1"/>
    <x v="0"/>
    <n v="33584"/>
    <n v="33584"/>
    <n v="83926416"/>
    <s v="&gt;₹500"/>
    <x v="3"/>
    <s v="&gt; 1000"/>
    <n v="33588"/>
    <n v="1"/>
  </r>
  <r>
    <s v="B0B12K5BPM"/>
    <x v="605"/>
    <s v="Electronics"/>
    <n v="1049"/>
    <n v="2299"/>
    <n v="0.54371465854719447"/>
    <x v="2"/>
    <x v="1"/>
    <n v="1779"/>
    <n v="1779"/>
    <n v="4089921"/>
    <s v="&gt;₹500"/>
    <x v="3"/>
    <s v="&gt; 1000"/>
    <n v="1782.9"/>
    <n v="1"/>
  </r>
  <r>
    <s v="B00LVMTA2A"/>
    <x v="606"/>
    <s v="Electronics"/>
    <n v="225"/>
    <n v="250"/>
    <n v="0.1"/>
    <x v="5"/>
    <x v="0"/>
    <n v="26556"/>
    <n v="26556"/>
    <n v="6639000"/>
    <s v="₹200-₹500"/>
    <x v="8"/>
    <s v="&gt; 1000"/>
    <n v="26560.400000000001"/>
    <n v="1"/>
  </r>
  <r>
    <s v="B07TR5HSR9"/>
    <x v="607"/>
    <s v="Computers&amp;Accessories"/>
    <n v="656"/>
    <n v="1499"/>
    <n v="0.56237491661107408"/>
    <x v="4"/>
    <x v="0"/>
    <n v="25903"/>
    <n v="25903"/>
    <n v="38828597"/>
    <s v="&gt;₹500"/>
    <x v="3"/>
    <s v="&gt; 1000"/>
    <n v="25907.3"/>
    <n v="1"/>
  </r>
  <r>
    <s v="B0819ZZK5K"/>
    <x v="608"/>
    <s v="Computers&amp;Accessories"/>
    <n v="1109"/>
    <n v="2800"/>
    <n v="0.60392857142857148"/>
    <x v="4"/>
    <x v="0"/>
    <n v="53464"/>
    <n v="53464"/>
    <n v="149699200"/>
    <s v="&gt;₹500"/>
    <x v="0"/>
    <s v="&gt; 1000"/>
    <n v="53468.3"/>
    <n v="1"/>
  </r>
  <r>
    <s v="B096VF5YYF"/>
    <x v="405"/>
    <s v="Electronics"/>
    <n v="2999"/>
    <n v="7990"/>
    <n v="0.6246558197747184"/>
    <x v="3"/>
    <x v="0"/>
    <n v="48448"/>
    <n v="48448"/>
    <n v="387099520"/>
    <s v="&gt;₹500"/>
    <x v="0"/>
    <s v="&gt; 1000"/>
    <n v="48452.1"/>
    <n v="1"/>
  </r>
  <r>
    <s v="B08QJJCY2Q"/>
    <x v="609"/>
    <s v="Computers&amp;Accessories"/>
    <n v="169"/>
    <n v="299"/>
    <n v="0.43478260869565216"/>
    <x v="5"/>
    <x v="0"/>
    <n v="5176"/>
    <n v="5176"/>
    <n v="1547624"/>
    <s v="₹200-₹500"/>
    <x v="1"/>
    <s v="&gt; 1000"/>
    <n v="5180.3999999999996"/>
    <n v="1"/>
  </r>
  <r>
    <s v="B07L5L4GTB"/>
    <x v="610"/>
    <s v="Computers&amp;Accessories"/>
    <n v="309"/>
    <n v="404"/>
    <n v="0.23514851485148514"/>
    <x v="5"/>
    <x v="0"/>
    <n v="8614"/>
    <n v="8614"/>
    <n v="3480056"/>
    <s v="₹200-₹500"/>
    <x v="4"/>
    <s v="&gt; 1000"/>
    <n v="8618.4"/>
    <n v="1"/>
  </r>
  <r>
    <s v="B07L8KNP5F"/>
    <x v="611"/>
    <s v="Electronics"/>
    <n v="599"/>
    <n v="1399"/>
    <n v="0.57183702644746248"/>
    <x v="11"/>
    <x v="1"/>
    <n v="60026"/>
    <n v="60026"/>
    <n v="83976374"/>
    <s v="&gt;₹500"/>
    <x v="3"/>
    <s v="&gt; 1000"/>
    <n v="60029.8"/>
    <n v="1"/>
  </r>
  <r>
    <s v="B08CF4SCNP"/>
    <x v="612"/>
    <s v="Computers&amp;Accessories"/>
    <n v="299"/>
    <n v="599"/>
    <n v="0.5008347245409015"/>
    <x v="11"/>
    <x v="1"/>
    <n v="3066"/>
    <n v="3066"/>
    <n v="1836534"/>
    <s v="&gt;₹500"/>
    <x v="3"/>
    <s v="&gt; 1000"/>
    <n v="3069.8"/>
    <n v="1"/>
  </r>
  <r>
    <s v="B09XX51X2G"/>
    <x v="613"/>
    <s v="Computers&amp;Accessories"/>
    <n v="449"/>
    <n v="999"/>
    <n v="0.55055055055055058"/>
    <x v="1"/>
    <x v="0"/>
    <n v="2102"/>
    <n v="2102"/>
    <n v="2099898"/>
    <s v="&gt;₹500"/>
    <x v="3"/>
    <s v="&gt; 1000"/>
    <n v="2106"/>
    <n v="1"/>
  </r>
  <r>
    <s v="B01M72LILF"/>
    <x v="614"/>
    <s v="Computers&amp;Accessories"/>
    <n v="799"/>
    <n v="1295"/>
    <n v="0.383011583011583"/>
    <x v="5"/>
    <x v="0"/>
    <n v="34852"/>
    <n v="34852"/>
    <n v="45133340"/>
    <s v="&gt;₹500"/>
    <x v="5"/>
    <s v="&gt; 1000"/>
    <n v="34856.400000000001"/>
    <n v="1"/>
  </r>
  <r>
    <s v="B07KSMBL2H"/>
    <x v="12"/>
    <s v="Electronics"/>
    <n v="219"/>
    <n v="700"/>
    <n v="0.68714285714285717"/>
    <x v="5"/>
    <x v="0"/>
    <n v="426972"/>
    <n v="426972"/>
    <n v="298880400"/>
    <s v="&gt;₹500"/>
    <x v="0"/>
    <s v="&gt; 1000"/>
    <n v="426976.4"/>
    <n v="1"/>
  </r>
  <r>
    <s v="B00LZLQ624"/>
    <x v="615"/>
    <s v="OfficeProducts"/>
    <n v="157"/>
    <n v="160"/>
    <n v="1.8749999999999999E-2"/>
    <x v="6"/>
    <x v="2"/>
    <n v="8618"/>
    <n v="8618"/>
    <n v="1378880"/>
    <s v="&lt;₹200"/>
    <x v="8"/>
    <s v="&gt; 1000"/>
    <n v="8622.5"/>
    <n v="1"/>
  </r>
  <r>
    <s v="B09GB5B4BK"/>
    <x v="616"/>
    <s v="Computers&amp;Accessories"/>
    <n v="599"/>
    <n v="899"/>
    <n v="0.33370411568409342"/>
    <x v="1"/>
    <x v="0"/>
    <n v="4018"/>
    <n v="4018"/>
    <n v="3612182"/>
    <s v="&gt;₹500"/>
    <x v="5"/>
    <s v="&gt; 1000"/>
    <n v="4022"/>
    <n v="1"/>
  </r>
  <r>
    <s v="B015ZXUDD0"/>
    <x v="617"/>
    <s v="Electronics"/>
    <n v="479"/>
    <n v="599"/>
    <n v="0.20033388981636061"/>
    <x v="4"/>
    <x v="0"/>
    <n v="11687"/>
    <n v="11687"/>
    <n v="7000513"/>
    <s v="&gt;₹500"/>
    <x v="4"/>
    <s v="&gt; 1000"/>
    <n v="11691.3"/>
    <n v="1"/>
  </r>
  <r>
    <s v="B09PL79D2X"/>
    <x v="618"/>
    <s v="Electronics"/>
    <n v="1598"/>
    <n v="2990"/>
    <n v="0.46555183946488293"/>
    <x v="11"/>
    <x v="1"/>
    <n v="11015"/>
    <n v="11015"/>
    <n v="32934850"/>
    <s v="&gt;₹500"/>
    <x v="1"/>
    <s v="&gt; 1000"/>
    <n v="11018.8"/>
    <n v="1"/>
  </r>
  <r>
    <s v="B098K3H92Z"/>
    <x v="619"/>
    <s v="Computers&amp;Accessories"/>
    <n v="599"/>
    <n v="899"/>
    <n v="0.33370411568409342"/>
    <x v="4"/>
    <x v="0"/>
    <n v="95116"/>
    <n v="95116"/>
    <n v="85509284"/>
    <s v="&gt;₹500"/>
    <x v="5"/>
    <s v="&gt; 1000"/>
    <n v="95120.3"/>
    <n v="1"/>
  </r>
  <r>
    <s v="B084PJSSQ1"/>
    <x v="620"/>
    <s v="Computers&amp;Accessories"/>
    <n v="1299"/>
    <n v="3000"/>
    <n v="0.56699999999999995"/>
    <x v="4"/>
    <x v="0"/>
    <n v="23022"/>
    <n v="23022"/>
    <n v="69066000"/>
    <s v="&gt;₹500"/>
    <x v="3"/>
    <s v="&gt; 1000"/>
    <n v="23026.3"/>
    <n v="1"/>
  </r>
  <r>
    <s v="B097R25DP7"/>
    <x v="428"/>
    <s v="Electronics"/>
    <n v="1599"/>
    <n v="4999"/>
    <n v="0.68013602720544108"/>
    <x v="1"/>
    <x v="0"/>
    <n v="67951"/>
    <n v="67951"/>
    <n v="339687049"/>
    <s v="&gt;₹500"/>
    <x v="0"/>
    <s v="&gt; 1000"/>
    <n v="67955"/>
    <n v="1"/>
  </r>
  <r>
    <s v="B097C564GC"/>
    <x v="621"/>
    <s v="Computers&amp;Accessories"/>
    <n v="294"/>
    <n v="4999"/>
    <n v="0.94118823764752946"/>
    <x v="4"/>
    <x v="0"/>
    <n v="4426"/>
    <n v="4426"/>
    <n v="22125574"/>
    <s v="&gt;₹500"/>
    <x v="9"/>
    <s v="&gt; 1000"/>
    <n v="4430.3"/>
    <n v="1"/>
  </r>
  <r>
    <s v="B08CYNJ5KY"/>
    <x v="622"/>
    <s v="Computers&amp;Accessories"/>
    <n v="828"/>
    <n v="861"/>
    <n v="3.8327526132404179E-2"/>
    <x v="0"/>
    <x v="0"/>
    <n v="4567"/>
    <n v="4567"/>
    <n v="3932187"/>
    <s v="&gt;₹500"/>
    <x v="8"/>
    <s v="&gt; 1000"/>
    <n v="4571.2"/>
    <n v="1"/>
  </r>
  <r>
    <s v="B00Y4ORQ46"/>
    <x v="623"/>
    <s v="Electronics"/>
    <n v="745"/>
    <n v="795"/>
    <n v="6.2893081761006289E-2"/>
    <x v="1"/>
    <x v="0"/>
    <n v="13797"/>
    <n v="13797"/>
    <n v="10968615"/>
    <s v="&gt;₹500"/>
    <x v="8"/>
    <s v="&gt; 1000"/>
    <n v="13801"/>
    <n v="1"/>
  </r>
  <r>
    <s v="B074CWD7MS"/>
    <x v="624"/>
    <s v="Electronics"/>
    <n v="1549"/>
    <n v="2495"/>
    <n v="0.37915831663326655"/>
    <x v="5"/>
    <x v="0"/>
    <n v="15137"/>
    <n v="15137"/>
    <n v="37766815"/>
    <s v="&gt;₹500"/>
    <x v="5"/>
    <s v="&gt; 1000"/>
    <n v="15141.4"/>
    <n v="1"/>
  </r>
  <r>
    <s v="B00A0VCJPI"/>
    <x v="625"/>
    <s v="Computers&amp;Accessories"/>
    <n v="1469"/>
    <n v="2499"/>
    <n v="0.41216486594637858"/>
    <x v="0"/>
    <x v="0"/>
    <n v="156638"/>
    <n v="156638"/>
    <n v="391438362"/>
    <s v="&gt;₹500"/>
    <x v="1"/>
    <s v="&gt; 1000"/>
    <n v="156642.20000000001"/>
    <n v="1"/>
  </r>
  <r>
    <s v="B00UGZWM2I"/>
    <x v="626"/>
    <s v="OfficeProducts"/>
    <n v="198"/>
    <n v="800"/>
    <n v="0.75249999999999995"/>
    <x v="3"/>
    <x v="0"/>
    <n v="9344"/>
    <n v="9344"/>
    <n v="7475200"/>
    <s v="&gt;₹500"/>
    <x v="7"/>
    <s v="&gt; 1000"/>
    <n v="9348.1"/>
    <n v="1"/>
  </r>
  <r>
    <s v="B00R1P3B4O"/>
    <x v="627"/>
    <s v="Electronics"/>
    <n v="549"/>
    <n v="549"/>
    <n v="0"/>
    <x v="6"/>
    <x v="2"/>
    <n v="4875"/>
    <n v="4875"/>
    <n v="2676375"/>
    <s v="&gt;₹500"/>
    <x v="8"/>
    <s v="&gt; 1000"/>
    <n v="4879.5"/>
    <n v="1"/>
  </r>
  <r>
    <s v="B0B3MWYCHQ"/>
    <x v="448"/>
    <s v="Electronics"/>
    <n v="2999"/>
    <n v="9999"/>
    <n v="0.7000700070007001"/>
    <x v="0"/>
    <x v="0"/>
    <n v="20881"/>
    <n v="20881"/>
    <n v="208789119"/>
    <s v="&gt;₹500"/>
    <x v="7"/>
    <s v="&gt; 1000"/>
    <n v="20885.2"/>
    <n v="1"/>
  </r>
  <r>
    <s v="B09DG9VNWB"/>
    <x v="628"/>
    <s v="Electronics"/>
    <n v="12000"/>
    <n v="29999"/>
    <n v="0.59998666622220742"/>
    <x v="4"/>
    <x v="0"/>
    <n v="4744"/>
    <n v="4744"/>
    <n v="142315256"/>
    <s v="&gt;₹500"/>
    <x v="3"/>
    <s v="&gt; 1000"/>
    <n v="4748.3"/>
    <n v="1"/>
  </r>
  <r>
    <s v="B09Y5MP7C4"/>
    <x v="629"/>
    <s v="Electronics"/>
    <n v="1299"/>
    <n v="3499"/>
    <n v="0.6287510717347814"/>
    <x v="2"/>
    <x v="1"/>
    <n v="12452"/>
    <n v="12452"/>
    <n v="43569548"/>
    <s v="&gt;₹500"/>
    <x v="0"/>
    <s v="&gt; 1000"/>
    <n v="12455.9"/>
    <n v="1"/>
  </r>
  <r>
    <s v="B01DJJVFPC"/>
    <x v="630"/>
    <s v="Electronics"/>
    <n v="269"/>
    <n v="315"/>
    <n v="0.14603174603174604"/>
    <x v="6"/>
    <x v="2"/>
    <n v="17810"/>
    <n v="17810"/>
    <n v="5610150"/>
    <s v="₹200-₹500"/>
    <x v="6"/>
    <s v="&gt; 1000"/>
    <n v="17814.5"/>
    <n v="1"/>
  </r>
  <r>
    <s v="B07DFYJRQV"/>
    <x v="631"/>
    <s v="Electronics"/>
    <n v="799"/>
    <n v="1499"/>
    <n v="0.46697798532354901"/>
    <x v="3"/>
    <x v="0"/>
    <n v="53648"/>
    <n v="53648"/>
    <n v="80418352"/>
    <s v="&gt;₹500"/>
    <x v="1"/>
    <s v="&gt; 1000"/>
    <n v="53652.1"/>
    <n v="1"/>
  </r>
  <r>
    <s v="B08L879JSN"/>
    <x v="632"/>
    <s v="Computers&amp;Accessories"/>
    <n v="6299"/>
    <n v="13750"/>
    <n v="0.54189090909090909"/>
    <x v="0"/>
    <x v="0"/>
    <n v="2014"/>
    <n v="2014"/>
    <n v="27692500"/>
    <s v="&gt;₹500"/>
    <x v="3"/>
    <s v="&gt; 1000"/>
    <n v="2018.2"/>
    <n v="1"/>
  </r>
  <r>
    <s v="B08TDJNM3G"/>
    <x v="633"/>
    <s v="Computers&amp;Accessories"/>
    <n v="59"/>
    <n v="59"/>
    <n v="0"/>
    <x v="11"/>
    <x v="1"/>
    <n v="5958"/>
    <n v="5958"/>
    <n v="351522"/>
    <s v="&lt;₹200"/>
    <x v="8"/>
    <s v="&gt; 1000"/>
    <n v="5961.8"/>
    <n v="1"/>
  </r>
  <r>
    <s v="B06XSK3XL6"/>
    <x v="634"/>
    <s v="Electronics"/>
    <n v="571"/>
    <n v="999"/>
    <n v="0.42842842842842843"/>
    <x v="4"/>
    <x v="0"/>
    <n v="38221"/>
    <n v="38221"/>
    <n v="38182779"/>
    <s v="&gt;₹500"/>
    <x v="1"/>
    <s v="&gt; 1000"/>
    <n v="38225.300000000003"/>
    <n v="1"/>
  </r>
  <r>
    <s v="B07YNTJ8ZM"/>
    <x v="635"/>
    <s v="Electronics"/>
    <n v="549"/>
    <n v="999"/>
    <n v="0.45045045045045046"/>
    <x v="2"/>
    <x v="1"/>
    <n v="64705"/>
    <n v="64705"/>
    <n v="64640295"/>
    <s v="&gt;₹500"/>
    <x v="1"/>
    <s v="&gt; 1000"/>
    <n v="64708.9"/>
    <n v="1"/>
  </r>
  <r>
    <s v="B07KR5P3YD"/>
    <x v="636"/>
    <s v="Computers&amp;Accessories"/>
    <n v="448"/>
    <n v="699"/>
    <n v="0.35908440629470673"/>
    <x v="2"/>
    <x v="1"/>
    <n v="17348"/>
    <n v="17348"/>
    <n v="12126252"/>
    <s v="&gt;₹500"/>
    <x v="5"/>
    <s v="&gt; 1000"/>
    <n v="17351.900000000001"/>
    <n v="1"/>
  </r>
  <r>
    <s v="B08FB2LNSZ"/>
    <x v="637"/>
    <s v="Electronics"/>
    <n v="1499"/>
    <n v="2999"/>
    <n v="0.50016672224074687"/>
    <x v="7"/>
    <x v="1"/>
    <n v="87798"/>
    <n v="87798"/>
    <n v="263306202"/>
    <s v="&gt;₹500"/>
    <x v="3"/>
    <s v="&gt; 1000"/>
    <n v="87801.7"/>
    <n v="1"/>
  </r>
  <r>
    <s v="B01IBRHE3E"/>
    <x v="638"/>
    <s v="Electronics"/>
    <n v="299"/>
    <n v="499"/>
    <n v="0.40080160320641284"/>
    <x v="0"/>
    <x v="0"/>
    <n v="24432"/>
    <n v="24432"/>
    <n v="12191568"/>
    <s v="₹200-₹500"/>
    <x v="1"/>
    <s v="&gt; 1000"/>
    <n v="24436.2"/>
    <n v="1"/>
  </r>
  <r>
    <s v="B01N6LU1VF"/>
    <x v="639"/>
    <s v="Computers&amp;Accessories"/>
    <n v="579"/>
    <n v="1400"/>
    <n v="0.58642857142857141"/>
    <x v="4"/>
    <x v="0"/>
    <n v="189104"/>
    <n v="189104"/>
    <n v="264745600"/>
    <s v="&gt;₹500"/>
    <x v="3"/>
    <s v="&gt; 1000"/>
    <n v="189108.3"/>
    <n v="1"/>
  </r>
  <r>
    <s v="B07XLML2YS"/>
    <x v="640"/>
    <s v="Electronics"/>
    <n v="2499"/>
    <n v="3299"/>
    <n v="0.24249772658381327"/>
    <x v="0"/>
    <x v="0"/>
    <n v="93112"/>
    <n v="93112"/>
    <n v="307176488"/>
    <s v="&gt;₹500"/>
    <x v="4"/>
    <s v="&gt; 1000"/>
    <n v="93116.2"/>
    <n v="1"/>
  </r>
  <r>
    <s v="B086WMSCN3"/>
    <x v="641"/>
    <s v="Electronics"/>
    <n v="1199"/>
    <n v="5999"/>
    <n v="0.80013335555925991"/>
    <x v="2"/>
    <x v="1"/>
    <n v="47521"/>
    <n v="47521"/>
    <n v="285078479"/>
    <s v="&gt;₹500"/>
    <x v="2"/>
    <s v="&gt; 1000"/>
    <n v="47524.9"/>
    <n v="1"/>
  </r>
  <r>
    <s v="B003B00484"/>
    <x v="642"/>
    <s v="Electronics"/>
    <n v="399"/>
    <n v="499"/>
    <n v="0.20040080160320642"/>
    <x v="4"/>
    <x v="0"/>
    <n v="27201"/>
    <n v="27201"/>
    <n v="13573299"/>
    <s v="₹200-₹500"/>
    <x v="4"/>
    <s v="&gt; 1000"/>
    <n v="27205.3"/>
    <n v="1"/>
  </r>
  <r>
    <s v="B003L62T7W"/>
    <x v="643"/>
    <s v="Computers&amp;Accessories"/>
    <n v="279"/>
    <n v="375"/>
    <n v="0.25600000000000001"/>
    <x v="4"/>
    <x v="0"/>
    <n v="31534"/>
    <n v="31534"/>
    <n v="11825250"/>
    <s v="₹200-₹500"/>
    <x v="4"/>
    <s v="&gt; 1000"/>
    <n v="31538.3"/>
    <n v="1"/>
  </r>
  <r>
    <s v="B09P18XVW6"/>
    <x v="644"/>
    <s v="Electronics"/>
    <n v="2499"/>
    <n v="4999"/>
    <n v="0.50010002000400078"/>
    <x v="2"/>
    <x v="1"/>
    <n v="7571"/>
    <n v="7571"/>
    <n v="37847429"/>
    <s v="&gt;₹500"/>
    <x v="3"/>
    <s v="&gt; 1000"/>
    <n v="7574.9"/>
    <n v="1"/>
  </r>
  <r>
    <s v="B00LZLPYHW"/>
    <x v="645"/>
    <s v="OfficeProducts"/>
    <n v="137"/>
    <n v="160"/>
    <n v="0.14374999999999999"/>
    <x v="5"/>
    <x v="0"/>
    <n v="6537"/>
    <n v="6537"/>
    <n v="1045920"/>
    <s v="&lt;₹200"/>
    <x v="6"/>
    <s v="&gt; 1000"/>
    <n v="6541.4"/>
    <n v="1"/>
  </r>
  <r>
    <s v="B00NNQMYNE"/>
    <x v="646"/>
    <s v="Computers&amp;Accessories"/>
    <n v="299"/>
    <n v="499"/>
    <n v="0.40080160320641284"/>
    <x v="6"/>
    <x v="2"/>
    <n v="21010"/>
    <n v="21010"/>
    <n v="10483990"/>
    <s v="₹200-₹500"/>
    <x v="1"/>
    <s v="&gt; 1000"/>
    <n v="21014.5"/>
    <n v="1"/>
  </r>
  <r>
    <s v="B0B217Z5VK"/>
    <x v="647"/>
    <s v="Electronics"/>
    <n v="1799"/>
    <n v="3999"/>
    <n v="0.55013753438359592"/>
    <x v="2"/>
    <x v="1"/>
    <n v="3517"/>
    <n v="3517"/>
    <n v="14064483"/>
    <s v="&gt;₹500"/>
    <x v="3"/>
    <s v="&gt; 1000"/>
    <n v="3520.9"/>
    <n v="1"/>
  </r>
  <r>
    <s v="B07B88KQZ8"/>
    <x v="648"/>
    <s v="Electronics"/>
    <n v="1999"/>
    <n v="2999"/>
    <n v="0.33344448149383127"/>
    <x v="4"/>
    <x v="0"/>
    <n v="63899"/>
    <n v="63899"/>
    <n v="191633101"/>
    <s v="&gt;₹500"/>
    <x v="5"/>
    <s v="&gt; 1000"/>
    <n v="63903.3"/>
    <n v="1"/>
  </r>
  <r>
    <s v="B07Z3K96FR"/>
    <x v="649"/>
    <s v="Computers&amp;Accessories"/>
    <n v="399"/>
    <n v="1499"/>
    <n v="0.73382254836557703"/>
    <x v="3"/>
    <x v="0"/>
    <n v="5730"/>
    <n v="5730"/>
    <n v="8589270"/>
    <s v="&gt;₹500"/>
    <x v="7"/>
    <s v="&gt; 1000"/>
    <n v="5734.1"/>
    <n v="1"/>
  </r>
  <r>
    <s v="B0756CLQWL"/>
    <x v="650"/>
    <s v="Computers&amp;Accessories"/>
    <n v="1699"/>
    <n v="3999"/>
    <n v="0.57514378594648663"/>
    <x v="0"/>
    <x v="0"/>
    <n v="25488"/>
    <n v="25488"/>
    <n v="101926512"/>
    <s v="&gt;₹500"/>
    <x v="3"/>
    <s v="&gt; 1000"/>
    <n v="25492.2"/>
    <n v="1"/>
  </r>
  <r>
    <s v="B004IO5BMQ"/>
    <x v="651"/>
    <s v="Computers&amp;Accessories"/>
    <n v="699"/>
    <n v="995"/>
    <n v="0.29748743718592963"/>
    <x v="6"/>
    <x v="2"/>
    <n v="54405"/>
    <n v="54405"/>
    <n v="54132975"/>
    <s v="&gt;₹500"/>
    <x v="4"/>
    <s v="&gt; 1000"/>
    <n v="54409.5"/>
    <n v="1"/>
  </r>
  <r>
    <s v="B01HGCLUH6"/>
    <x v="652"/>
    <s v="Computers&amp;Accessories"/>
    <n v="1149"/>
    <n v="1699"/>
    <n v="0.32371983519717479"/>
    <x v="0"/>
    <x v="0"/>
    <n v="122478"/>
    <n v="122478"/>
    <n v="208090122"/>
    <s v="&gt;₹500"/>
    <x v="5"/>
    <s v="&gt; 1000"/>
    <n v="122482.2"/>
    <n v="1"/>
  </r>
  <r>
    <s v="B01N4EV2TL"/>
    <x v="653"/>
    <s v="Computers&amp;Accessories"/>
    <n v="1495"/>
    <n v="1995"/>
    <n v="0.25062656641604009"/>
    <x v="4"/>
    <x v="0"/>
    <n v="7241"/>
    <n v="7241"/>
    <n v="14445795"/>
    <s v="&gt;₹500"/>
    <x v="4"/>
    <s v="&gt; 1000"/>
    <n v="7245.3"/>
    <n v="1"/>
  </r>
  <r>
    <s v="B08MZQBFLN"/>
    <x v="654"/>
    <s v="Computers&amp;Accessories"/>
    <n v="849"/>
    <n v="4999"/>
    <n v="0.83016603320664129"/>
    <x v="1"/>
    <x v="0"/>
    <n v="20457"/>
    <n v="20457"/>
    <n v="102264543"/>
    <s v="&gt;₹500"/>
    <x v="2"/>
    <s v="&gt; 1000"/>
    <n v="20461"/>
    <n v="1"/>
  </r>
  <r>
    <s v="B0752LL57V"/>
    <x v="655"/>
    <s v="OfficeProducts"/>
    <n v="440"/>
    <n v="440"/>
    <n v="0"/>
    <x v="6"/>
    <x v="2"/>
    <n v="8610"/>
    <n v="8610"/>
    <n v="3788400"/>
    <s v="₹200-₹500"/>
    <x v="8"/>
    <s v="&gt; 1000"/>
    <n v="8614.5"/>
    <n v="1"/>
  </r>
  <r>
    <s v="B09Z28BQZT"/>
    <x v="656"/>
    <s v="Computers&amp;Accessories"/>
    <n v="599"/>
    <n v="3999"/>
    <n v="0.85021255313828459"/>
    <x v="2"/>
    <x v="1"/>
    <n v="1087"/>
    <n v="1087"/>
    <n v="4346913"/>
    <s v="&gt;₹500"/>
    <x v="2"/>
    <s v="&lt;1000"/>
    <n v="1090.9000000000001"/>
    <n v="1"/>
  </r>
  <r>
    <s v="B094DQWV9B"/>
    <x v="657"/>
    <s v="Computers&amp;Accessories"/>
    <n v="149"/>
    <n v="399"/>
    <n v="0.62656641604010022"/>
    <x v="1"/>
    <x v="0"/>
    <n v="1540"/>
    <n v="1540"/>
    <n v="614460"/>
    <s v="₹200-₹500"/>
    <x v="0"/>
    <s v="&gt; 1000"/>
    <n v="1544"/>
    <n v="1"/>
  </r>
  <r>
    <s v="B0BBMPH39N"/>
    <x v="658"/>
    <s v="Computers&amp;Accessories"/>
    <n v="289"/>
    <n v="999"/>
    <n v="0.71071071071071068"/>
    <x v="3"/>
    <x v="0"/>
    <n v="401"/>
    <n v="401"/>
    <n v="400599"/>
    <s v="&gt;₹500"/>
    <x v="7"/>
    <s v="&gt; 1000"/>
    <n v="405.1"/>
    <n v="1"/>
  </r>
  <r>
    <s v="B097JQ1J5G"/>
    <x v="659"/>
    <s v="Computers&amp;Accessories"/>
    <n v="179"/>
    <n v="499"/>
    <n v="0.6412825651302605"/>
    <x v="10"/>
    <x v="3"/>
    <n v="9385"/>
    <n v="9385"/>
    <n v="4683115"/>
    <s v="₹200-₹500"/>
    <x v="0"/>
    <s v="&gt; 1000"/>
    <n v="9388.4"/>
    <n v="1"/>
  </r>
  <r>
    <s v="B07YY1BY5B"/>
    <x v="660"/>
    <s v="Electronics"/>
    <n v="1499"/>
    <n v="4999"/>
    <n v="0.70014002800560116"/>
    <x v="1"/>
    <x v="0"/>
    <n v="92588"/>
    <n v="92588"/>
    <n v="462847412"/>
    <s v="&gt;₹500"/>
    <x v="7"/>
    <s v="&gt; 1000"/>
    <n v="92592"/>
    <n v="1"/>
  </r>
  <r>
    <s v="B08VRMK55F"/>
    <x v="661"/>
    <s v="Electronics"/>
    <n v="399"/>
    <n v="699"/>
    <n v="0.42918454935622319"/>
    <x v="10"/>
    <x v="3"/>
    <n v="3454"/>
    <n v="3454"/>
    <n v="2414346"/>
    <s v="&gt;₹500"/>
    <x v="1"/>
    <s v="&gt; 1000"/>
    <n v="3457.4"/>
    <n v="1"/>
  </r>
  <r>
    <s v="B08CHZ3ZQ7"/>
    <x v="662"/>
    <s v="Computers&amp;Accessories"/>
    <n v="599"/>
    <n v="799"/>
    <n v="0.25031289111389238"/>
    <x v="4"/>
    <x v="0"/>
    <n v="15790"/>
    <n v="15790"/>
    <n v="12616210"/>
    <s v="&gt;₹500"/>
    <x v="4"/>
    <s v="&gt; 1000"/>
    <n v="15794.3"/>
    <n v="1"/>
  </r>
  <r>
    <s v="B08SCCG9D4"/>
    <x v="663"/>
    <s v="Computers&amp;Accessories"/>
    <n v="949"/>
    <n v="2000"/>
    <n v="0.52549999999999997"/>
    <x v="2"/>
    <x v="1"/>
    <n v="14969"/>
    <n v="14969"/>
    <n v="29938000"/>
    <s v="&gt;₹500"/>
    <x v="3"/>
    <s v="&lt;1000"/>
    <n v="14972.9"/>
    <n v="1"/>
  </r>
  <r>
    <s v="B0972BQ2RS"/>
    <x v="664"/>
    <s v="Electronics"/>
    <n v="2499"/>
    <n v="9999"/>
    <n v="0.75007500750075007"/>
    <x v="3"/>
    <x v="0"/>
    <n v="42139"/>
    <n v="42139"/>
    <n v="421347861"/>
    <s v="&gt;₹500"/>
    <x v="7"/>
    <s v="&gt; 1000"/>
    <n v="42143.1"/>
    <n v="1"/>
  </r>
  <r>
    <s v="B00ZRBWPA0"/>
    <x v="665"/>
    <s v="Electronics"/>
    <n v="159"/>
    <n v="180"/>
    <n v="0.11666666666666667"/>
    <x v="4"/>
    <x v="0"/>
    <n v="989"/>
    <n v="989"/>
    <n v="178020"/>
    <s v="&lt;₹200"/>
    <x v="6"/>
    <s v="&gt; 1000"/>
    <n v="993.3"/>
    <n v="1"/>
  </r>
  <r>
    <s v="B0B2DD66GS"/>
    <x v="666"/>
    <s v="Electronics"/>
    <n v="1329"/>
    <n v="2900"/>
    <n v="0.54172413793103447"/>
    <x v="6"/>
    <x v="2"/>
    <n v="19624"/>
    <n v="19624"/>
    <n v="56909600"/>
    <s v="&gt;₹500"/>
    <x v="3"/>
    <s v="&gt; 1000"/>
    <n v="19628.5"/>
    <n v="1"/>
  </r>
  <r>
    <s v="B09M869Z5V"/>
    <x v="667"/>
    <s v="Computers&amp;Accessories"/>
    <n v="570"/>
    <n v="999"/>
    <n v="0.42942942942942941"/>
    <x v="0"/>
    <x v="0"/>
    <n v="3201"/>
    <n v="3201"/>
    <n v="3197799"/>
    <s v="&gt;₹500"/>
    <x v="1"/>
    <s v="&gt; 1000"/>
    <n v="3205.2"/>
    <n v="1"/>
  </r>
  <r>
    <s v="B07W6VWZ8C"/>
    <x v="668"/>
    <s v="Electronics"/>
    <n v="899"/>
    <n v="1999"/>
    <n v="0.55027513756878443"/>
    <x v="3"/>
    <x v="0"/>
    <n v="30469"/>
    <n v="30469"/>
    <n v="60907531"/>
    <s v="&gt;₹500"/>
    <x v="3"/>
    <s v="&gt; 1000"/>
    <n v="30473.1"/>
    <n v="1"/>
  </r>
  <r>
    <s v="B07Z1X6VFC"/>
    <x v="669"/>
    <s v="Computers&amp;Accessories"/>
    <n v="449"/>
    <n v="999"/>
    <n v="0.55055055055055058"/>
    <x v="5"/>
    <x v="0"/>
    <n v="9940"/>
    <n v="9940"/>
    <n v="9930060"/>
    <s v="&gt;₹500"/>
    <x v="3"/>
    <s v="&gt; 1000"/>
    <n v="9944.4"/>
    <n v="1"/>
  </r>
  <r>
    <s v="B07YL54NVJ"/>
    <x v="670"/>
    <s v="Computers&amp;Accessories"/>
    <n v="549"/>
    <n v="999"/>
    <n v="0.45045045045045046"/>
    <x v="4"/>
    <x v="0"/>
    <n v="7758"/>
    <n v="7758"/>
    <n v="7750242"/>
    <s v="&gt;₹500"/>
    <x v="1"/>
    <s v="&gt; 1000"/>
    <n v="7762.3"/>
    <n v="1"/>
  </r>
  <r>
    <s v="B0759QMF85"/>
    <x v="671"/>
    <s v="Computers&amp;Accessories"/>
    <n v="1529"/>
    <n v="2399"/>
    <n v="0.3626511046269279"/>
    <x v="4"/>
    <x v="0"/>
    <n v="68409"/>
    <n v="68409"/>
    <n v="164113191"/>
    <s v="&gt;₹500"/>
    <x v="5"/>
    <s v="&lt;1000"/>
    <n v="68413.3"/>
    <n v="1"/>
  </r>
  <r>
    <s v="B00LM4X0KU"/>
    <x v="672"/>
    <s v="OfficeProducts"/>
    <n v="100"/>
    <n v="100"/>
    <n v="0"/>
    <x v="4"/>
    <x v="0"/>
    <n v="3095"/>
    <n v="3095"/>
    <n v="309500"/>
    <s v="&lt;₹200"/>
    <x v="8"/>
    <s v="&gt; 1000"/>
    <n v="3099.3"/>
    <n v="1"/>
  </r>
  <r>
    <s v="B08PFSZ7FH"/>
    <x v="673"/>
    <s v="Computers&amp;Accessories"/>
    <n v="299"/>
    <n v="1499"/>
    <n v="0.80053368912608402"/>
    <x v="0"/>
    <x v="0"/>
    <n v="903"/>
    <n v="903"/>
    <n v="1353597"/>
    <s v="&gt;₹500"/>
    <x v="2"/>
    <s v="&gt; 1000"/>
    <n v="907.2"/>
    <n v="1"/>
  </r>
  <r>
    <s v="B012MQS060"/>
    <x v="674"/>
    <s v="Computers&amp;Accessories"/>
    <n v="1295"/>
    <n v="1795"/>
    <n v="0.2785515320334262"/>
    <x v="3"/>
    <x v="0"/>
    <n v="25771"/>
    <n v="25771"/>
    <n v="46258945"/>
    <s v="&gt;₹500"/>
    <x v="4"/>
    <s v="&gt; 1000"/>
    <n v="25775.1"/>
    <n v="1"/>
  </r>
  <r>
    <s v="B01MF8MB65"/>
    <x v="675"/>
    <s v="Electronics"/>
    <n v="699"/>
    <n v="999"/>
    <n v="0.3003003003003003"/>
    <x v="3"/>
    <x v="0"/>
    <n v="273189"/>
    <n v="273189"/>
    <n v="272915811"/>
    <s v="&gt;₹500"/>
    <x v="5"/>
    <s v="&gt; 1000"/>
    <n v="273193.09999999998"/>
    <n v="1"/>
  </r>
  <r>
    <s v="B00LHZWD0C"/>
    <x v="676"/>
    <s v="OfficeProducts"/>
    <n v="252"/>
    <n v="315"/>
    <n v="0.2"/>
    <x v="6"/>
    <x v="2"/>
    <n v="3785"/>
    <n v="3785"/>
    <n v="1192275"/>
    <s v="₹200-₹500"/>
    <x v="6"/>
    <s v="&gt; 1000"/>
    <n v="3789.5"/>
    <n v="1"/>
  </r>
  <r>
    <s v="B08QDPB1SL"/>
    <x v="677"/>
    <s v="Electronics"/>
    <n v="190"/>
    <n v="220"/>
    <n v="0.13636363636363635"/>
    <x v="5"/>
    <x v="0"/>
    <n v="2866"/>
    <n v="2866"/>
    <n v="630520"/>
    <s v="₹200-₹500"/>
    <x v="6"/>
    <s v="&gt; 1000"/>
    <n v="2870.4"/>
    <n v="1"/>
  </r>
  <r>
    <s v="B07BRKK9JQ"/>
    <x v="678"/>
    <s v="Computers&amp;Accessories"/>
    <n v="1299"/>
    <n v="1599"/>
    <n v="0.18761726078799248"/>
    <x v="4"/>
    <x v="0"/>
    <n v="27223"/>
    <n v="27223"/>
    <n v="43529577"/>
    <s v="&gt;₹500"/>
    <x v="6"/>
    <s v="&gt; 1000"/>
    <n v="27227.3"/>
    <n v="1"/>
  </r>
  <r>
    <s v="B01EZ0X3L8"/>
    <x v="679"/>
    <s v="Computers&amp;Accessories"/>
    <n v="729"/>
    <n v="1650"/>
    <n v="0.55818181818181822"/>
    <x v="4"/>
    <x v="0"/>
    <n v="82356"/>
    <n v="82356"/>
    <n v="135887400"/>
    <s v="&gt;₹500"/>
    <x v="3"/>
    <s v="&gt; 1000"/>
    <n v="82360.3"/>
    <n v="1"/>
  </r>
  <r>
    <s v="B00LM4W1N2"/>
    <x v="680"/>
    <s v="OfficeProducts"/>
    <n v="480"/>
    <n v="600"/>
    <n v="0.2"/>
    <x v="4"/>
    <x v="0"/>
    <n v="5719"/>
    <n v="5719"/>
    <n v="3431400"/>
    <s v="&gt;₹500"/>
    <x v="6"/>
    <s v="&gt; 1000"/>
    <n v="5723.3"/>
    <n v="1"/>
  </r>
  <r>
    <s v="B08YD264ZS"/>
    <x v="681"/>
    <s v="Computers&amp;Accessories"/>
    <n v="999"/>
    <n v="2499"/>
    <n v="0.60024009603841533"/>
    <x v="4"/>
    <x v="0"/>
    <n v="1690"/>
    <n v="1690"/>
    <n v="4223310"/>
    <s v="&gt;₹500"/>
    <x v="0"/>
    <s v="&gt; 1000"/>
    <n v="1694.3"/>
    <n v="1"/>
  </r>
  <r>
    <s v="B00GZLB57U"/>
    <x v="682"/>
    <s v="Computers&amp;Accessories"/>
    <n v="238"/>
    <n v="699"/>
    <n v="0.65951359084406291"/>
    <x v="5"/>
    <x v="0"/>
    <n v="8372"/>
    <n v="8372"/>
    <n v="5852028"/>
    <s v="&gt;₹500"/>
    <x v="0"/>
    <s v="&gt; 1000"/>
    <n v="8376.4"/>
    <n v="1"/>
  </r>
  <r>
    <s v="B07V82W5CN"/>
    <x v="683"/>
    <s v="Computers&amp;Accessories"/>
    <n v="1349"/>
    <n v="2198"/>
    <n v="0.38626023657870789"/>
    <x v="1"/>
    <x v="0"/>
    <n v="7113"/>
    <n v="7113"/>
    <n v="15634374"/>
    <s v="&gt;₹500"/>
    <x v="5"/>
    <s v="&gt; 1000"/>
    <n v="7117"/>
    <n v="1"/>
  </r>
  <r>
    <s v="B08HD7JQHX"/>
    <x v="684"/>
    <s v="Computers&amp;Accessories"/>
    <n v="199"/>
    <n v="499"/>
    <n v="0.60120240480961928"/>
    <x v="8"/>
    <x v="3"/>
    <n v="2804"/>
    <n v="2804"/>
    <n v="1399196"/>
    <s v="₹200-₹500"/>
    <x v="0"/>
    <s v="&gt; 1000"/>
    <n v="2807.3"/>
    <n v="1"/>
  </r>
  <r>
    <s v="B0B31FR4Y2"/>
    <x v="685"/>
    <s v="Electronics"/>
    <n v="1999"/>
    <n v="9999"/>
    <n v="0.80008000800080004"/>
    <x v="7"/>
    <x v="1"/>
    <n v="1986"/>
    <n v="1986"/>
    <n v="19858014"/>
    <s v="&gt;₹500"/>
    <x v="2"/>
    <s v="&lt;1000"/>
    <n v="1989.7"/>
    <n v="1"/>
  </r>
  <r>
    <s v="B09Y14JLP3"/>
    <x v="686"/>
    <s v="Electronics"/>
    <n v="99"/>
    <n v="499"/>
    <n v="0.80160320641282568"/>
    <x v="3"/>
    <x v="0"/>
    <n v="2451"/>
    <n v="2451"/>
    <n v="1223049"/>
    <s v="₹200-₹500"/>
    <x v="2"/>
    <s v="&gt; 1000"/>
    <n v="2455.1"/>
    <n v="1"/>
  </r>
  <r>
    <s v="B09ZHCJDP1"/>
    <x v="687"/>
    <s v="Computers&amp;Accessories"/>
    <n v="499"/>
    <n v="1000"/>
    <n v="0.501"/>
    <x v="15"/>
    <x v="2"/>
    <n v="23"/>
    <n v="23"/>
    <n v="23000"/>
    <s v="&gt;₹500"/>
    <x v="3"/>
    <s v="&gt; 1000"/>
    <n v="28"/>
    <n v="1"/>
  </r>
  <r>
    <s v="B08C4Z69LN"/>
    <x v="688"/>
    <s v="Computers&amp;Accessories"/>
    <n v="1792"/>
    <n v="3500"/>
    <n v="0.48799999999999999"/>
    <x v="6"/>
    <x v="2"/>
    <n v="26194"/>
    <n v="26194"/>
    <n v="91679000"/>
    <s v="&gt;₹500"/>
    <x v="1"/>
    <s v="&gt; 1000"/>
    <n v="26198.5"/>
    <n v="1"/>
  </r>
  <r>
    <s v="B016XVRKZM"/>
    <x v="689"/>
    <s v="Computers&amp;Accessories"/>
    <n v="3299"/>
    <n v="4100"/>
    <n v="0.19536585365853659"/>
    <x v="2"/>
    <x v="1"/>
    <n v="15783"/>
    <n v="15783"/>
    <n v="64710300"/>
    <s v="&gt;₹500"/>
    <x v="6"/>
    <s v="&gt; 1000"/>
    <n v="15786.9"/>
    <n v="1"/>
  </r>
  <r>
    <s v="B00LHZW3XY"/>
    <x v="690"/>
    <s v="OfficeProducts"/>
    <n v="125"/>
    <n v="180"/>
    <n v="0.30555555555555558"/>
    <x v="5"/>
    <x v="0"/>
    <n v="8053"/>
    <n v="8053"/>
    <n v="1449540"/>
    <s v="&lt;₹200"/>
    <x v="5"/>
    <s v="&gt; 1000"/>
    <n v="8057.4"/>
    <n v="1"/>
  </r>
  <r>
    <s v="B098JYT4SY"/>
    <x v="691"/>
    <s v="Computers&amp;Accessories"/>
    <n v="399"/>
    <n v="1190"/>
    <n v="0.66470588235294115"/>
    <x v="3"/>
    <x v="0"/>
    <n v="2809"/>
    <n v="2809"/>
    <n v="3342710"/>
    <s v="&gt;₹500"/>
    <x v="0"/>
    <s v="&gt; 1000"/>
    <n v="2813.1"/>
    <n v="1"/>
  </r>
  <r>
    <s v="B08CFCK6CW"/>
    <x v="692"/>
    <s v="Electronics"/>
    <n v="1199"/>
    <n v="7999"/>
    <n v="0.85010626328291039"/>
    <x v="9"/>
    <x v="1"/>
    <n v="25910"/>
    <n v="25910"/>
    <n v="207254090"/>
    <s v="&gt;₹500"/>
    <x v="2"/>
    <s v="&gt; 1000"/>
    <n v="25913.599999999999"/>
    <n v="1"/>
  </r>
  <r>
    <s v="B09P564ZTJ"/>
    <x v="693"/>
    <s v="Computers&amp;Accessories"/>
    <n v="235"/>
    <n v="1599"/>
    <n v="0.85303314571607258"/>
    <x v="11"/>
    <x v="1"/>
    <n v="1173"/>
    <n v="1173"/>
    <n v="1875627"/>
    <s v="&gt;₹500"/>
    <x v="2"/>
    <s v="&lt;1000"/>
    <n v="1176.8"/>
    <n v="1"/>
  </r>
  <r>
    <s v="B07MSLTW8Z"/>
    <x v="694"/>
    <s v="Computers&amp;Accessories"/>
    <n v="549"/>
    <n v="1999"/>
    <n v="0.72536268134067039"/>
    <x v="9"/>
    <x v="1"/>
    <n v="6422"/>
    <n v="6422"/>
    <n v="12837578"/>
    <s v="&gt;₹500"/>
    <x v="7"/>
    <s v="&gt; 1000"/>
    <n v="6425.6"/>
    <n v="1"/>
  </r>
  <r>
    <s v="B09N6TTHT6"/>
    <x v="695"/>
    <s v="Computers&amp;Accessories"/>
    <n v="89"/>
    <n v="99"/>
    <n v="0.10101010101010101"/>
    <x v="0"/>
    <x v="0"/>
    <n v="241"/>
    <n v="241"/>
    <n v="23859"/>
    <s v="&lt;₹200"/>
    <x v="6"/>
    <s v="&gt; 1000"/>
    <n v="245.2"/>
    <n v="1"/>
  </r>
  <r>
    <s v="B098R25TGC"/>
    <x v="696"/>
    <s v="Electronics"/>
    <n v="1299"/>
    <n v="2999"/>
    <n v="0.56685561853951316"/>
    <x v="11"/>
    <x v="1"/>
    <n v="14629"/>
    <n v="14629"/>
    <n v="43872371"/>
    <s v="&gt;₹500"/>
    <x v="3"/>
    <s v="&gt; 1000"/>
    <n v="14632.8"/>
    <n v="1"/>
  </r>
  <r>
    <s v="B0B2PQL5N3"/>
    <x v="697"/>
    <s v="Computers&amp;Accessories"/>
    <n v="230"/>
    <n v="999"/>
    <n v="0.76976976976976974"/>
    <x v="0"/>
    <x v="0"/>
    <n v="1528"/>
    <n v="1528"/>
    <n v="1526472"/>
    <s v="&gt;₹500"/>
    <x v="7"/>
    <s v="&gt; 1000"/>
    <n v="1532.2"/>
    <n v="1"/>
  </r>
  <r>
    <s v="B07DKZCZ89"/>
    <x v="698"/>
    <s v="Electronics"/>
    <n v="119"/>
    <n v="499"/>
    <n v="0.76152304609218435"/>
    <x v="4"/>
    <x v="0"/>
    <n v="15032"/>
    <n v="15032"/>
    <n v="7500968"/>
    <s v="₹200-₹500"/>
    <x v="7"/>
    <s v="&gt; 1000"/>
    <n v="15036.3"/>
    <n v="1"/>
  </r>
  <r>
    <s v="B08GYG6T12"/>
    <x v="699"/>
    <s v="Electronics"/>
    <n v="449"/>
    <n v="800"/>
    <n v="0.43874999999999997"/>
    <x v="5"/>
    <x v="0"/>
    <n v="69585"/>
    <n v="69585"/>
    <n v="55668000"/>
    <s v="&gt;₹500"/>
    <x v="1"/>
    <s v="&gt; 1000"/>
    <n v="69589.399999999994"/>
    <n v="1"/>
  </r>
  <r>
    <s v="B09BN2NPBD"/>
    <x v="700"/>
    <s v="Electronics"/>
    <n v="1699"/>
    <n v="3495"/>
    <n v="0.51387696709585118"/>
    <x v="3"/>
    <x v="0"/>
    <n v="14371"/>
    <n v="14371"/>
    <n v="50226645"/>
    <s v="&gt;₹500"/>
    <x v="3"/>
    <s v="&gt; 1000"/>
    <n v="14375.1"/>
    <n v="1"/>
  </r>
  <r>
    <s v="B00J4YG0PC"/>
    <x v="701"/>
    <s v="OfficeProducts"/>
    <n v="561"/>
    <n v="720"/>
    <n v="0.22083333333333333"/>
    <x v="5"/>
    <x v="0"/>
    <n v="3182"/>
    <n v="3182"/>
    <n v="2291040"/>
    <s v="&gt;₹500"/>
    <x v="4"/>
    <s v="&gt; 1000"/>
    <n v="3186.4"/>
    <n v="1"/>
  </r>
  <r>
    <s v="B073BRXPZX"/>
    <x v="702"/>
    <s v="Computers&amp;Accessories"/>
    <n v="289"/>
    <n v="590"/>
    <n v="0.51016949152542368"/>
    <x v="5"/>
    <x v="0"/>
    <n v="25886"/>
    <n v="25886"/>
    <n v="15272740"/>
    <s v="&gt;₹500"/>
    <x v="3"/>
    <s v="&gt; 1000"/>
    <n v="25890.400000000001"/>
    <n v="1"/>
  </r>
  <r>
    <s v="B08LHTJTBB"/>
    <x v="703"/>
    <s v="Computers&amp;Accessories"/>
    <n v="599"/>
    <n v="1999"/>
    <n v="0.70035017508754382"/>
    <x v="5"/>
    <x v="0"/>
    <n v="4736"/>
    <n v="4736"/>
    <n v="9467264"/>
    <s v="&gt;₹500"/>
    <x v="7"/>
    <s v="&gt; 1000"/>
    <n v="4740.3999999999996"/>
    <n v="1"/>
  </r>
  <r>
    <s v="B07VTFN6HM"/>
    <x v="704"/>
    <s v="Computers&amp;Accessories"/>
    <n v="5599"/>
    <n v="7350"/>
    <n v="0.23823129251700681"/>
    <x v="5"/>
    <x v="0"/>
    <n v="73005"/>
    <n v="73005"/>
    <n v="536586750"/>
    <s v="&gt;₹500"/>
    <x v="4"/>
    <s v="&gt; 1000"/>
    <n v="73009.399999999994"/>
    <n v="1"/>
  </r>
  <r>
    <s v="B008QS9J6Y"/>
    <x v="705"/>
    <s v="Computers&amp;Accessories"/>
    <n v="1990"/>
    <n v="2595"/>
    <n v="0.23314065510597304"/>
    <x v="4"/>
    <x v="0"/>
    <n v="20398"/>
    <n v="20398"/>
    <n v="52932810"/>
    <s v="&gt;₹500"/>
    <x v="4"/>
    <s v="&gt; 1000"/>
    <n v="20402.3"/>
    <n v="1"/>
  </r>
  <r>
    <s v="B09M8888DM"/>
    <x v="706"/>
    <s v="Computers&amp;Accessories"/>
    <n v="499"/>
    <n v="799"/>
    <n v="0.37546933667083854"/>
    <x v="4"/>
    <x v="0"/>
    <n v="2125"/>
    <n v="2125"/>
    <n v="1697875"/>
    <s v="&gt;₹500"/>
    <x v="5"/>
    <s v="&gt; 1000"/>
    <n v="2129.3000000000002"/>
    <n v="1"/>
  </r>
  <r>
    <s v="B07Z1YVP72"/>
    <x v="707"/>
    <s v="Computers&amp;Accessories"/>
    <n v="449"/>
    <n v="999"/>
    <n v="0.55055055055055058"/>
    <x v="4"/>
    <x v="0"/>
    <n v="11330"/>
    <n v="11330"/>
    <n v="11318670"/>
    <s v="&gt;₹500"/>
    <x v="3"/>
    <s v="&lt;1000"/>
    <n v="11334.3"/>
    <n v="1"/>
  </r>
  <r>
    <s v="B082FTPRSK"/>
    <x v="708"/>
    <s v="Computers&amp;Accessories"/>
    <n v="999"/>
    <n v="1999"/>
    <n v="0.5002501250625313"/>
    <x v="0"/>
    <x v="0"/>
    <n v="27441"/>
    <n v="27441"/>
    <n v="54854559"/>
    <s v="&gt;₹500"/>
    <x v="3"/>
    <s v="&gt; 1000"/>
    <n v="27445.200000000001"/>
    <n v="1"/>
  </r>
  <r>
    <s v="B09RF2QXGX"/>
    <x v="709"/>
    <s v="Computers&amp;Accessories"/>
    <n v="69"/>
    <n v="299"/>
    <n v="0.76923076923076927"/>
    <x v="4"/>
    <x v="0"/>
    <n v="255"/>
    <n v="255"/>
    <n v="76245"/>
    <s v="₹200-₹500"/>
    <x v="7"/>
    <s v="&gt; 1000"/>
    <n v="259.3"/>
    <n v="1"/>
  </r>
  <r>
    <s v="B01KK0HU3Y"/>
    <x v="710"/>
    <s v="Computers&amp;Accessories"/>
    <n v="899"/>
    <n v="1499"/>
    <n v="0.40026684456304201"/>
    <x v="0"/>
    <x v="0"/>
    <n v="23174"/>
    <n v="23174"/>
    <n v="34737826"/>
    <s v="&gt;₹500"/>
    <x v="1"/>
    <s v="&gt; 1000"/>
    <n v="23178.2"/>
    <n v="1"/>
  </r>
  <r>
    <s v="B07JF9B592"/>
    <x v="711"/>
    <s v="MusicalInstruments"/>
    <n v="478"/>
    <n v="699"/>
    <n v="0.31616595135908443"/>
    <x v="11"/>
    <x v="1"/>
    <n v="20218"/>
    <n v="20218"/>
    <n v="14132382"/>
    <s v="&gt;₹500"/>
    <x v="5"/>
    <s v="&gt; 1000"/>
    <n v="20221.8"/>
    <n v="1"/>
  </r>
  <r>
    <s v="B086394NY5"/>
    <x v="712"/>
    <s v="Computers&amp;Accessories"/>
    <n v="1399"/>
    <n v="2490"/>
    <n v="0.43815261044176707"/>
    <x v="4"/>
    <x v="0"/>
    <n v="11074"/>
    <n v="11074"/>
    <n v="27574260"/>
    <s v="&gt;₹500"/>
    <x v="1"/>
    <s v="&gt; 1000"/>
    <n v="11078.3"/>
    <n v="1"/>
  </r>
  <r>
    <s v="B017PDR9N0"/>
    <x v="713"/>
    <s v="Computers&amp;Accessories"/>
    <n v="149"/>
    <n v="499"/>
    <n v="0.70140280561122248"/>
    <x v="3"/>
    <x v="0"/>
    <n v="25607"/>
    <n v="25607"/>
    <n v="12777893"/>
    <s v="₹200-₹500"/>
    <x v="7"/>
    <s v="&gt; 1000"/>
    <n v="25611.1"/>
    <n v="1"/>
  </r>
  <r>
    <s v="B07NC12T2R"/>
    <x v="714"/>
    <s v="Electronics"/>
    <n v="1799"/>
    <n v="4990"/>
    <n v="0.63947895791583165"/>
    <x v="0"/>
    <x v="0"/>
    <n v="41226"/>
    <n v="41226"/>
    <n v="205717740"/>
    <s v="&gt;₹500"/>
    <x v="0"/>
    <s v="&gt; 1000"/>
    <n v="41230.199999999997"/>
    <n v="1"/>
  </r>
  <r>
    <s v="B07WKBD37W"/>
    <x v="715"/>
    <s v="HomeImprovement"/>
    <n v="425"/>
    <n v="999"/>
    <n v="0.57457457457457461"/>
    <x v="1"/>
    <x v="0"/>
    <n v="2581"/>
    <n v="2581"/>
    <n v="2578419"/>
    <s v="&gt;₹500"/>
    <x v="3"/>
    <s v="&gt; 1000"/>
    <n v="2585"/>
    <n v="1"/>
  </r>
  <r>
    <s v="B08JMC1988"/>
    <x v="716"/>
    <s v="Electronics"/>
    <n v="999"/>
    <n v="2490"/>
    <n v="0.59879518072289162"/>
    <x v="3"/>
    <x v="0"/>
    <n v="18331"/>
    <n v="18331"/>
    <n v="45644190"/>
    <s v="&gt;₹500"/>
    <x v="3"/>
    <s v="&lt;1000"/>
    <n v="18335.099999999999"/>
    <n v="1"/>
  </r>
  <r>
    <s v="B09GFN8WZL"/>
    <x v="717"/>
    <s v="Computers&amp;Accessories"/>
    <n v="378"/>
    <n v="999"/>
    <n v="0.6216216216216216"/>
    <x v="3"/>
    <x v="0"/>
    <n v="1779"/>
    <n v="1779"/>
    <n v="1777221"/>
    <s v="&gt;₹500"/>
    <x v="0"/>
    <s v="&gt; 1000"/>
    <n v="1783.1"/>
    <n v="1"/>
  </r>
  <r>
    <s v="B095X38CJS"/>
    <x v="718"/>
    <s v="OfficeProducts"/>
    <n v="99"/>
    <n v="99"/>
    <n v="0"/>
    <x v="4"/>
    <x v="0"/>
    <n v="388"/>
    <n v="388"/>
    <n v="38412"/>
    <s v="&lt;₹200"/>
    <x v="8"/>
    <s v="&gt; 1000"/>
    <n v="392.3"/>
    <n v="1"/>
  </r>
  <r>
    <s v="B07ZKD8T1Q"/>
    <x v="719"/>
    <s v="Computers&amp;Accessories"/>
    <n v="1499"/>
    <n v="2999"/>
    <n v="0.50016672224074687"/>
    <x v="6"/>
    <x v="2"/>
    <n v="8656"/>
    <n v="8656"/>
    <n v="25959344"/>
    <s v="&gt;₹500"/>
    <x v="3"/>
    <s v="&gt; 1000"/>
    <n v="8660.5"/>
    <n v="1"/>
  </r>
  <r>
    <s v="B07G3YNLJB"/>
    <x v="720"/>
    <s v="Computers&amp;Accessories"/>
    <n v="1815"/>
    <n v="3100"/>
    <n v="0.41451612903225804"/>
    <x v="6"/>
    <x v="2"/>
    <n v="92925"/>
    <n v="92925"/>
    <n v="288067500"/>
    <s v="&gt;₹500"/>
    <x v="1"/>
    <s v="&gt; 1000"/>
    <n v="92929.5"/>
    <n v="1"/>
  </r>
  <r>
    <s v="B00P93X2H6"/>
    <x v="721"/>
    <s v="OfficeProducts"/>
    <n v="67"/>
    <n v="75"/>
    <n v="0.10666666666666667"/>
    <x v="3"/>
    <x v="0"/>
    <n v="1269"/>
    <n v="1269"/>
    <n v="95175"/>
    <s v="&lt;₹200"/>
    <x v="6"/>
    <s v="&gt; 1000"/>
    <n v="1273.0999999999999"/>
    <n v="1"/>
  </r>
  <r>
    <s v="B0798PJPCL"/>
    <x v="722"/>
    <s v="Computers&amp;Accessories"/>
    <n v="1889"/>
    <n v="2699"/>
    <n v="0.30011115227862173"/>
    <x v="4"/>
    <x v="0"/>
    <n v="17394"/>
    <n v="17394"/>
    <n v="46946406"/>
    <s v="&gt;₹500"/>
    <x v="5"/>
    <s v="&gt; 1000"/>
    <n v="17398.3"/>
    <n v="1"/>
  </r>
  <r>
    <s v="B09GFWJDY1"/>
    <x v="723"/>
    <s v="Electronics"/>
    <n v="499"/>
    <n v="1499"/>
    <n v="0.66711140760507004"/>
    <x v="9"/>
    <x v="1"/>
    <n v="9169"/>
    <n v="9169"/>
    <n v="13744331"/>
    <s v="&gt;₹500"/>
    <x v="0"/>
    <s v="&gt; 1000"/>
    <n v="9172.6"/>
    <n v="1"/>
  </r>
  <r>
    <s v="B09MZ6WZ6V"/>
    <x v="724"/>
    <s v="Computers&amp;Accessories"/>
    <n v="499"/>
    <n v="999"/>
    <n v="0.50050050050050054"/>
    <x v="5"/>
    <x v="0"/>
    <n v="1030"/>
    <n v="1030"/>
    <n v="1028970"/>
    <s v="&gt;₹500"/>
    <x v="3"/>
    <s v="&gt; 1000"/>
    <n v="1034.4000000000001"/>
    <n v="1"/>
  </r>
  <r>
    <s v="B094QZLJQ6"/>
    <x v="725"/>
    <s v="Computers&amp;Accessories"/>
    <n v="5799"/>
    <n v="7999"/>
    <n v="0.2750343792974122"/>
    <x v="6"/>
    <x v="2"/>
    <n v="50273"/>
    <n v="50273"/>
    <n v="402133727"/>
    <s v="&gt;₹500"/>
    <x v="4"/>
    <s v="&gt; 1000"/>
    <n v="50277.5"/>
    <n v="1"/>
  </r>
  <r>
    <s v="B07L3NDN24"/>
    <x v="726"/>
    <s v="Electronics"/>
    <n v="499"/>
    <n v="799"/>
    <n v="0.37546933667083854"/>
    <x v="2"/>
    <x v="1"/>
    <n v="6742"/>
    <n v="6742"/>
    <n v="5386858"/>
    <s v="&gt;₹500"/>
    <x v="5"/>
    <s v="&gt; 1000"/>
    <n v="6745.9"/>
    <n v="1"/>
  </r>
  <r>
    <s v="B08WD18LJZ"/>
    <x v="727"/>
    <s v="Computers&amp;Accessories"/>
    <n v="249"/>
    <n v="600"/>
    <n v="0.58499999999999996"/>
    <x v="1"/>
    <x v="0"/>
    <n v="1208"/>
    <n v="1208"/>
    <n v="724800"/>
    <s v="&gt;₹500"/>
    <x v="3"/>
    <s v="&gt; 1000"/>
    <n v="1212"/>
    <n v="1"/>
  </r>
  <r>
    <s v="B09CMM3VGK"/>
    <x v="31"/>
    <s v="Computers&amp;Accessories"/>
    <n v="179"/>
    <n v="499"/>
    <n v="0.6412825651302605"/>
    <x v="1"/>
    <x v="0"/>
    <n v="1933"/>
    <n v="1933"/>
    <n v="964567"/>
    <s v="₹200-₹500"/>
    <x v="0"/>
    <s v="&gt; 1000"/>
    <n v="1937"/>
    <n v="1"/>
  </r>
  <r>
    <s v="B06XDKWLJH"/>
    <x v="728"/>
    <s v="Computers&amp;Accessories"/>
    <n v="4449"/>
    <n v="5734"/>
    <n v="0.22410184862225321"/>
    <x v="5"/>
    <x v="0"/>
    <n v="25006"/>
    <n v="25006"/>
    <n v="143384404"/>
    <s v="&gt;₹500"/>
    <x v="4"/>
    <s v="&gt; 1000"/>
    <n v="25010.400000000001"/>
    <n v="1"/>
  </r>
  <r>
    <s v="B01J1CFO5I"/>
    <x v="729"/>
    <s v="Computers&amp;Accessories"/>
    <n v="299"/>
    <n v="550"/>
    <n v="0.45636363636363636"/>
    <x v="13"/>
    <x v="2"/>
    <n v="33434"/>
    <n v="33434"/>
    <n v="18388700"/>
    <s v="&gt;₹500"/>
    <x v="1"/>
    <s v="&gt; 1000"/>
    <n v="33438.6"/>
    <n v="1"/>
  </r>
  <r>
    <s v="B07J2NGB69"/>
    <x v="730"/>
    <s v="Computers&amp;Accessories"/>
    <n v="629"/>
    <n v="1390"/>
    <n v="0.5474820143884892"/>
    <x v="5"/>
    <x v="0"/>
    <n v="6301"/>
    <n v="6301"/>
    <n v="8758390"/>
    <s v="&gt;₹500"/>
    <x v="3"/>
    <s v="&gt; 1000"/>
    <n v="6305.4"/>
    <n v="1"/>
  </r>
  <r>
    <s v="B00MUTWLW4"/>
    <x v="731"/>
    <s v="Computers&amp;Accessories"/>
    <n v="2595"/>
    <n v="3295"/>
    <n v="0.21244309559939301"/>
    <x v="5"/>
    <x v="0"/>
    <n v="22618"/>
    <n v="22618"/>
    <n v="74526310"/>
    <s v="&gt;₹500"/>
    <x v="4"/>
    <s v="&gt; 1000"/>
    <n v="22622.400000000001"/>
    <n v="1"/>
  </r>
  <r>
    <s v="B017NC2IPM"/>
    <x v="732"/>
    <s v="Computers&amp;Accessories"/>
    <n v="1799"/>
    <n v="2911"/>
    <n v="0.38199931295087597"/>
    <x v="4"/>
    <x v="0"/>
    <n v="20342"/>
    <n v="20342"/>
    <n v="59215562"/>
    <s v="&gt;₹500"/>
    <x v="5"/>
    <s v="&gt; 1000"/>
    <n v="20346.3"/>
    <n v="1"/>
  </r>
  <r>
    <s v="B00N1U7JXM"/>
    <x v="733"/>
    <s v="OfficeProducts"/>
    <n v="90"/>
    <n v="175"/>
    <n v="0.48571428571428571"/>
    <x v="5"/>
    <x v="0"/>
    <n v="7429"/>
    <n v="7429"/>
    <n v="1300075"/>
    <s v="&lt;₹200"/>
    <x v="1"/>
    <s v="&gt; 1000"/>
    <n v="7433.4"/>
    <n v="1"/>
  </r>
  <r>
    <s v="B08HQL67D6"/>
    <x v="734"/>
    <s v="Computers&amp;Accessories"/>
    <n v="599"/>
    <n v="599"/>
    <n v="0"/>
    <x v="1"/>
    <x v="0"/>
    <n v="26423"/>
    <n v="26423"/>
    <n v="15827377"/>
    <s v="&gt;₹500"/>
    <x v="8"/>
    <s v="&gt; 1000"/>
    <n v="26427"/>
    <n v="1"/>
  </r>
  <r>
    <s v="B09RKFBCV7"/>
    <x v="735"/>
    <s v="Electronics"/>
    <n v="1999"/>
    <n v="7999"/>
    <n v="0.75009376172021502"/>
    <x v="0"/>
    <x v="0"/>
    <n v="31305"/>
    <n v="31305"/>
    <n v="250408695"/>
    <s v="&gt;₹500"/>
    <x v="7"/>
    <s v="&gt; 1000"/>
    <n v="31309.200000000001"/>
    <n v="1"/>
  </r>
  <r>
    <s v="B08KHM9VBJ"/>
    <x v="736"/>
    <s v="Computers&amp;Accessories"/>
    <n v="2099"/>
    <n v="3250"/>
    <n v="0.35415384615384615"/>
    <x v="11"/>
    <x v="1"/>
    <n v="11213"/>
    <n v="11213"/>
    <n v="36442250"/>
    <s v="&gt;₹500"/>
    <x v="5"/>
    <s v="&gt; 1000"/>
    <n v="11216.8"/>
    <n v="1"/>
  </r>
  <r>
    <s v="B01IOZUHRS"/>
    <x v="737"/>
    <s v="Computers&amp;Accessories"/>
    <n v="179"/>
    <n v="499"/>
    <n v="0.6412825651302605"/>
    <x v="3"/>
    <x v="0"/>
    <n v="10174"/>
    <n v="10174"/>
    <n v="5076826"/>
    <s v="₹200-₹500"/>
    <x v="0"/>
    <s v="&gt; 1000"/>
    <n v="10178.1"/>
    <n v="1"/>
  </r>
  <r>
    <s v="B00CEQEGPI"/>
    <x v="738"/>
    <s v="Computers&amp;Accessories"/>
    <n v="1345"/>
    <n v="2295"/>
    <n v="0.41394335511982572"/>
    <x v="0"/>
    <x v="0"/>
    <n v="17413"/>
    <n v="17413"/>
    <n v="39962835"/>
    <s v="&gt;₹500"/>
    <x v="1"/>
    <s v="&gt; 1000"/>
    <n v="17417.2"/>
    <n v="1"/>
  </r>
  <r>
    <s v="B08B6XWQ1C"/>
    <x v="739"/>
    <s v="Electronics"/>
    <n v="349"/>
    <n v="995"/>
    <n v="0.64924623115577884"/>
    <x v="0"/>
    <x v="0"/>
    <n v="6676"/>
    <n v="6676"/>
    <n v="6642620"/>
    <s v="&gt;₹500"/>
    <x v="0"/>
    <s v="&gt; 1000"/>
    <n v="6680.2"/>
    <n v="1"/>
  </r>
  <r>
    <s v="B01DGVKBC6"/>
    <x v="740"/>
    <s v="Computers&amp;Accessories"/>
    <n v="287"/>
    <n v="499"/>
    <n v="0.42484969939879758"/>
    <x v="5"/>
    <x v="0"/>
    <n v="8076"/>
    <n v="8076"/>
    <n v="4029924"/>
    <s v="₹200-₹500"/>
    <x v="1"/>
    <s v="&gt; 1000"/>
    <n v="8080.4"/>
    <n v="1"/>
  </r>
  <r>
    <s v="B08JD36C6H"/>
    <x v="741"/>
    <s v="Computers&amp;Accessories"/>
    <n v="349"/>
    <n v="450"/>
    <n v="0.22444444444444445"/>
    <x v="3"/>
    <x v="0"/>
    <n v="18656"/>
    <n v="18656"/>
    <n v="8395200"/>
    <s v="₹200-₹500"/>
    <x v="4"/>
    <s v="&gt; 1000"/>
    <n v="18660.099999999999"/>
    <n v="1"/>
  </r>
  <r>
    <s v="B00E3DVQFS"/>
    <x v="742"/>
    <s v="Electronics"/>
    <n v="879"/>
    <n v="1109"/>
    <n v="0.20739404869251579"/>
    <x v="5"/>
    <x v="0"/>
    <n v="31599"/>
    <n v="31599"/>
    <n v="35043291"/>
    <s v="&gt;₹500"/>
    <x v="4"/>
    <s v="&gt; 1000"/>
    <n v="31603.4"/>
    <n v="1"/>
  </r>
  <r>
    <s v="B00BN5SNF0"/>
    <x v="743"/>
    <s v="Electronics"/>
    <n v="250"/>
    <n v="250"/>
    <n v="0"/>
    <x v="2"/>
    <x v="1"/>
    <n v="13971"/>
    <n v="13971"/>
    <n v="3492750"/>
    <s v="₹200-₹500"/>
    <x v="8"/>
    <s v="&lt;1000"/>
    <n v="13974.9"/>
    <n v="1"/>
  </r>
  <r>
    <s v="B09SGGRKV8"/>
    <x v="744"/>
    <s v="Electronics"/>
    <n v="199"/>
    <n v="499"/>
    <n v="0.60120240480961928"/>
    <x v="9"/>
    <x v="1"/>
    <n v="2492"/>
    <n v="2492"/>
    <n v="1243508"/>
    <s v="₹200-₹500"/>
    <x v="0"/>
    <s v="&gt; 1000"/>
    <n v="2495.6"/>
    <n v="1"/>
  </r>
  <r>
    <s v="B09RZS1NQT"/>
    <x v="37"/>
    <s v="Computers&amp;Accessories"/>
    <n v="199"/>
    <n v="999"/>
    <n v="0.80080080080080085"/>
    <x v="1"/>
    <x v="0"/>
    <n v="575"/>
    <n v="575"/>
    <n v="574425"/>
    <s v="&gt;₹500"/>
    <x v="2"/>
    <s v="&lt;1000"/>
    <n v="579"/>
    <n v="1"/>
  </r>
  <r>
    <s v="B084BR3QX8"/>
    <x v="745"/>
    <s v="Computers&amp;Accessories"/>
    <n v="149"/>
    <n v="999"/>
    <n v="0.85085085085085088"/>
    <x v="12"/>
    <x v="1"/>
    <n v="2523"/>
    <n v="2523"/>
    <n v="2520477"/>
    <s v="&gt;₹500"/>
    <x v="2"/>
    <s v="&gt; 1000"/>
    <n v="2526.5"/>
    <n v="1"/>
  </r>
  <r>
    <s v="B09VC2D2WG"/>
    <x v="746"/>
    <s v="Computers&amp;Accessories"/>
    <n v="469"/>
    <n v="1499"/>
    <n v="0.68712474983322214"/>
    <x v="3"/>
    <x v="0"/>
    <n v="352"/>
    <n v="352"/>
    <n v="527648"/>
    <s v="&gt;₹500"/>
    <x v="0"/>
    <s v="&gt; 1000"/>
    <n v="356.1"/>
    <n v="1"/>
  </r>
  <r>
    <s v="B09163Q5CD"/>
    <x v="747"/>
    <s v="Computers&amp;Accessories"/>
    <n v="1187"/>
    <n v="1929"/>
    <n v="0.38465526179367548"/>
    <x v="3"/>
    <x v="0"/>
    <n v="1662"/>
    <n v="1662"/>
    <n v="3205998"/>
    <s v="&gt;₹500"/>
    <x v="5"/>
    <s v="&gt; 1000"/>
    <n v="1666.1"/>
    <n v="1"/>
  </r>
  <r>
    <s v="B08K9PX15C"/>
    <x v="748"/>
    <s v="Computers&amp;Accessories"/>
    <n v="849"/>
    <n v="1499"/>
    <n v="0.43362241494329551"/>
    <x v="1"/>
    <x v="0"/>
    <n v="7352"/>
    <n v="7352"/>
    <n v="11020648"/>
    <s v="&gt;₹500"/>
    <x v="1"/>
    <s v="&lt;1000"/>
    <n v="7356"/>
    <n v="1"/>
  </r>
  <r>
    <s v="B083RD1J99"/>
    <x v="749"/>
    <s v="Computers&amp;Accessories"/>
    <n v="328"/>
    <n v="399"/>
    <n v="0.17794486215538846"/>
    <x v="3"/>
    <x v="0"/>
    <n v="3441"/>
    <n v="3441"/>
    <n v="1372959"/>
    <s v="₹200-₹500"/>
    <x v="6"/>
    <s v="&gt; 1000"/>
    <n v="3445.1"/>
    <n v="1"/>
  </r>
  <r>
    <s v="B09Z7YGV3R"/>
    <x v="750"/>
    <s v="Computers&amp;Accessories"/>
    <n v="269"/>
    <n v="699"/>
    <n v="0.61516452074391992"/>
    <x v="1"/>
    <x v="0"/>
    <n v="93"/>
    <n v="93"/>
    <n v="65007"/>
    <s v="&gt;₹500"/>
    <x v="0"/>
    <s v="&gt; 1000"/>
    <n v="97"/>
    <n v="1"/>
  </r>
  <r>
    <s v="B00N3XLDW0"/>
    <x v="751"/>
    <s v="Electronics"/>
    <n v="299"/>
    <n v="400"/>
    <n v="0.2525"/>
    <x v="11"/>
    <x v="1"/>
    <n v="40895"/>
    <n v="40895"/>
    <n v="16358000"/>
    <s v="₹200-₹500"/>
    <x v="4"/>
    <s v="&gt; 1000"/>
    <n v="40898.800000000003"/>
    <n v="1"/>
  </r>
  <r>
    <s v="B07Z53L5QL"/>
    <x v="752"/>
    <s v="Computers&amp;Accessories"/>
    <n v="549"/>
    <n v="1499"/>
    <n v="0.63375583722481654"/>
    <x v="4"/>
    <x v="0"/>
    <n v="11006"/>
    <n v="11006"/>
    <n v="16497994"/>
    <s v="&gt;₹500"/>
    <x v="0"/>
    <s v="&gt; 1000"/>
    <n v="11010.3"/>
    <n v="1"/>
  </r>
  <r>
    <s v="B00P93X0VO"/>
    <x v="753"/>
    <s v="OfficeProducts"/>
    <n v="114"/>
    <n v="120"/>
    <n v="0.05"/>
    <x v="0"/>
    <x v="0"/>
    <n v="8938"/>
    <n v="8938"/>
    <n v="1072560"/>
    <s v="&lt;₹200"/>
    <x v="8"/>
    <s v="&gt; 1000"/>
    <n v="8942.2000000000007"/>
    <n v="1"/>
  </r>
  <r>
    <s v="B07SBGFDX9"/>
    <x v="754"/>
    <s v="OfficeProducts"/>
    <n v="120"/>
    <n v="120"/>
    <n v="0"/>
    <x v="3"/>
    <x v="0"/>
    <n v="4308"/>
    <n v="4308"/>
    <n v="516960"/>
    <s v="&lt;₹200"/>
    <x v="8"/>
    <s v="&gt; 1000"/>
    <n v="4312.1000000000004"/>
    <n v="1"/>
  </r>
  <r>
    <s v="B00NH11KIK"/>
    <x v="40"/>
    <s v="Computers&amp;Accessories"/>
    <n v="209"/>
    <n v="695"/>
    <n v="0.69928057553956835"/>
    <x v="6"/>
    <x v="2"/>
    <n v="107686"/>
    <n v="107686"/>
    <n v="74841770"/>
    <s v="&gt;₹500"/>
    <x v="0"/>
    <s v="&gt; 1000"/>
    <n v="107690.5"/>
    <n v="1"/>
  </r>
  <r>
    <s v="B07X2L5Z8C"/>
    <x v="755"/>
    <s v="Computers&amp;Accessories"/>
    <n v="1490"/>
    <n v="2295"/>
    <n v="0.35076252723311546"/>
    <x v="13"/>
    <x v="2"/>
    <n v="10652"/>
    <n v="10652"/>
    <n v="24446340"/>
    <s v="&gt;₹500"/>
    <x v="5"/>
    <s v="&gt; 1000"/>
    <n v="10656.6"/>
    <n v="1"/>
  </r>
  <r>
    <s v="B00VA7YYUO"/>
    <x v="756"/>
    <s v="Home&amp;Kitchen"/>
    <n v="99"/>
    <n v="99"/>
    <n v="0"/>
    <x v="4"/>
    <x v="0"/>
    <n v="5036"/>
    <n v="5036"/>
    <n v="498564"/>
    <s v="&lt;₹200"/>
    <x v="8"/>
    <s v="&gt; 1000"/>
    <n v="5040.3"/>
    <n v="1"/>
  </r>
  <r>
    <s v="B07L9FW9GF"/>
    <x v="757"/>
    <s v="Computers&amp;Accessories"/>
    <n v="149"/>
    <n v="249"/>
    <n v="0.40160642570281124"/>
    <x v="1"/>
    <x v="0"/>
    <n v="5057"/>
    <n v="5057"/>
    <n v="1259193"/>
    <s v="₹200-₹500"/>
    <x v="1"/>
    <s v="&gt; 1000"/>
    <n v="5061"/>
    <n v="1"/>
  </r>
  <r>
    <s v="B08D64C9FN"/>
    <x v="758"/>
    <s v="Computers&amp;Accessories"/>
    <n v="575"/>
    <n v="2799"/>
    <n v="0.7945694891032512"/>
    <x v="0"/>
    <x v="0"/>
    <n v="8537"/>
    <n v="8537"/>
    <n v="23895063"/>
    <s v="&gt;₹500"/>
    <x v="7"/>
    <s v="&lt;1000"/>
    <n v="8541.2000000000007"/>
    <n v="1"/>
  </r>
  <r>
    <s v="B00LOD70SC"/>
    <x v="759"/>
    <s v="OfficeProducts"/>
    <n v="178"/>
    <n v="210"/>
    <n v="0.15238095238095239"/>
    <x v="4"/>
    <x v="0"/>
    <n v="2450"/>
    <n v="2450"/>
    <n v="514500"/>
    <s v="₹200-₹500"/>
    <x v="6"/>
    <s v="&gt; 1000"/>
    <n v="2454.3000000000002"/>
    <n v="1"/>
  </r>
  <r>
    <s v="B09X76VL5L"/>
    <x v="760"/>
    <s v="Electronics"/>
    <n v="1599"/>
    <n v="3490"/>
    <n v="0.54183381088825211"/>
    <x v="7"/>
    <x v="1"/>
    <n v="676"/>
    <n v="676"/>
    <n v="2359240"/>
    <s v="&gt;₹500"/>
    <x v="3"/>
    <s v="&gt; 1000"/>
    <n v="679.7"/>
    <n v="1"/>
  </r>
  <r>
    <s v="B091JF2TFD"/>
    <x v="761"/>
    <s v="Electronics"/>
    <n v="499"/>
    <n v="1299"/>
    <n v="0.61585835257890686"/>
    <x v="2"/>
    <x v="1"/>
    <n v="1173"/>
    <n v="1173"/>
    <n v="1523727"/>
    <s v="&gt;₹500"/>
    <x v="0"/>
    <s v="&gt; 1000"/>
    <n v="1176.9000000000001"/>
    <n v="1"/>
  </r>
  <r>
    <s v="B07S7DCJKS"/>
    <x v="762"/>
    <s v="Computers&amp;Accessories"/>
    <n v="199"/>
    <n v="499"/>
    <n v="0.60120240480961928"/>
    <x v="4"/>
    <x v="0"/>
    <n v="9998"/>
    <n v="9998"/>
    <n v="4989002"/>
    <s v="₹200-₹500"/>
    <x v="0"/>
    <s v="&lt;1000"/>
    <n v="10002.299999999999"/>
    <n v="1"/>
  </r>
  <r>
    <s v="B09NC2TY11"/>
    <x v="763"/>
    <s v="Electronics"/>
    <n v="2499"/>
    <n v="5999"/>
    <n v="0.58343057176196034"/>
    <x v="3"/>
    <x v="0"/>
    <n v="5852"/>
    <n v="5852"/>
    <n v="35106148"/>
    <s v="&gt;₹500"/>
    <x v="3"/>
    <s v="&gt; 1000"/>
    <n v="5856.1"/>
    <n v="1"/>
  </r>
  <r>
    <s v="B0BDS8MY8J"/>
    <x v="764"/>
    <s v="Computers&amp;Accessories"/>
    <n v="199"/>
    <n v="999"/>
    <n v="0.80080080080080085"/>
    <x v="0"/>
    <x v="0"/>
    <n v="362"/>
    <n v="362"/>
    <n v="361638"/>
    <s v="&gt;₹500"/>
    <x v="2"/>
    <s v="&gt; 1000"/>
    <n v="366.2"/>
    <n v="1"/>
  </r>
  <r>
    <s v="B09X7DY7Q4"/>
    <x v="765"/>
    <s v="Electronics"/>
    <n v="939"/>
    <n v="1800"/>
    <n v="0.47833333333333333"/>
    <x v="6"/>
    <x v="2"/>
    <n v="205052"/>
    <n v="205052"/>
    <n v="369093600"/>
    <s v="&gt;₹500"/>
    <x v="1"/>
    <s v="&gt; 1000"/>
    <n v="205056.5"/>
    <n v="1"/>
  </r>
  <r>
    <s v="B09YV575RK"/>
    <x v="766"/>
    <s v="Electronics"/>
    <n v="2499"/>
    <n v="9999"/>
    <n v="0.75007500750075007"/>
    <x v="1"/>
    <x v="0"/>
    <n v="9090"/>
    <n v="9090"/>
    <n v="90890910"/>
    <s v="&gt;₹500"/>
    <x v="7"/>
    <s v="&gt; 1000"/>
    <n v="9094"/>
    <n v="1"/>
  </r>
  <r>
    <s v="B08LW31NQ6"/>
    <x v="767"/>
    <s v="Computers&amp;Accessories"/>
    <n v="1439"/>
    <n v="2890"/>
    <n v="0.50207612456747408"/>
    <x v="6"/>
    <x v="2"/>
    <n v="4099"/>
    <n v="4099"/>
    <n v="11846110"/>
    <s v="&gt;₹500"/>
    <x v="3"/>
    <s v="&gt; 1000"/>
    <n v="4103.5"/>
    <n v="1"/>
  </r>
  <r>
    <s v="B09ND94ZRG"/>
    <x v="768"/>
    <s v="Electronics"/>
    <n v="1099"/>
    <n v="5999"/>
    <n v="0.81680280046674447"/>
    <x v="12"/>
    <x v="1"/>
    <n v="12966"/>
    <n v="12966"/>
    <n v="77783034"/>
    <s v="&gt;₹500"/>
    <x v="2"/>
    <s v="&gt; 1000"/>
    <n v="12969.5"/>
    <n v="1"/>
  </r>
  <r>
    <s v="B00P93X6EK"/>
    <x v="769"/>
    <s v="OfficeProducts"/>
    <n v="157"/>
    <n v="160"/>
    <n v="1.8749999999999999E-2"/>
    <x v="6"/>
    <x v="2"/>
    <n v="4428"/>
    <n v="4428"/>
    <n v="708480"/>
    <s v="&lt;₹200"/>
    <x v="8"/>
    <s v="&lt;1000"/>
    <n v="4432.5"/>
    <n v="1"/>
  </r>
  <r>
    <s v="B0994GP1CX"/>
    <x v="770"/>
    <s v="Computers&amp;Accessories"/>
    <n v="115"/>
    <n v="999"/>
    <n v="0.88488488488488493"/>
    <x v="8"/>
    <x v="3"/>
    <n v="5692"/>
    <n v="5692"/>
    <n v="5686308"/>
    <s v="&gt;₹500"/>
    <x v="2"/>
    <s v="&gt; 1000"/>
    <n v="5695.3"/>
    <n v="1"/>
  </r>
  <r>
    <s v="B07H8W9PB6"/>
    <x v="771"/>
    <s v="Computers&amp;Accessories"/>
    <n v="175"/>
    <n v="499"/>
    <n v="0.64929859719438876"/>
    <x v="3"/>
    <x v="0"/>
    <n v="21"/>
    <n v="21"/>
    <n v="10479"/>
    <s v="₹200-₹500"/>
    <x v="0"/>
    <s v="&gt; 1000"/>
    <n v="25.1"/>
    <n v="1"/>
  </r>
  <r>
    <s v="B09NNHFSSF"/>
    <x v="772"/>
    <s v="Electronics"/>
    <n v="1999"/>
    <n v="4700"/>
    <n v="0.57468085106382982"/>
    <x v="11"/>
    <x v="1"/>
    <n v="1880"/>
    <n v="1880"/>
    <n v="8836000"/>
    <s v="&gt;₹500"/>
    <x v="3"/>
    <s v="&gt; 1000"/>
    <n v="1883.8"/>
    <n v="1"/>
  </r>
  <r>
    <s v="B08D9NDZ1Y"/>
    <x v="773"/>
    <s v="Computers&amp;Accessories"/>
    <n v="3999"/>
    <n v="4332.96"/>
    <n v="7.7074332557881917E-2"/>
    <x v="12"/>
    <x v="1"/>
    <n v="21762"/>
    <n v="21762"/>
    <n v="94293875.519999996"/>
    <s v="&gt;₹500"/>
    <x v="8"/>
    <s v="&gt; 1000"/>
    <n v="21765.5"/>
    <n v="1"/>
  </r>
  <r>
    <s v="B0085IATT6"/>
    <x v="774"/>
    <s v="Computers&amp;Accessories"/>
    <n v="899"/>
    <n v="1800"/>
    <n v="0.50055555555555553"/>
    <x v="3"/>
    <x v="0"/>
    <n v="22375"/>
    <n v="22375"/>
    <n v="40275000"/>
    <s v="&gt;₹500"/>
    <x v="3"/>
    <s v="&gt; 1000"/>
    <n v="22379.1"/>
    <n v="1"/>
  </r>
  <r>
    <s v="B08WJ86PV2"/>
    <x v="775"/>
    <s v="Computers&amp;Accessories"/>
    <n v="299"/>
    <n v="990"/>
    <n v="0.69797979797979803"/>
    <x v="6"/>
    <x v="2"/>
    <n v="2453"/>
    <n v="2453"/>
    <n v="2428470"/>
    <s v="&gt;₹500"/>
    <x v="0"/>
    <s v="&gt; 1000"/>
    <n v="2457.5"/>
    <n v="1"/>
  </r>
  <r>
    <s v="B078HRR1XV"/>
    <x v="776"/>
    <s v="Computers&amp;Accessories"/>
    <n v="3303"/>
    <n v="4699"/>
    <n v="0.29708448606086402"/>
    <x v="5"/>
    <x v="0"/>
    <n v="13544"/>
    <n v="13544"/>
    <n v="63643256"/>
    <s v="&gt;₹500"/>
    <x v="4"/>
    <s v="&gt; 1000"/>
    <n v="13548.4"/>
    <n v="1"/>
  </r>
  <r>
    <s v="B09P22HXH6"/>
    <x v="777"/>
    <s v="Computers&amp;Accessories"/>
    <n v="1890"/>
    <n v="5490"/>
    <n v="0.65573770491803274"/>
    <x v="3"/>
    <x v="0"/>
    <n v="10976"/>
    <n v="10976"/>
    <n v="60258240"/>
    <s v="&gt;₹500"/>
    <x v="0"/>
    <s v="&gt; 1000"/>
    <n v="10980.1"/>
    <n v="1"/>
  </r>
  <r>
    <s v="B00LM4X3XE"/>
    <x v="778"/>
    <s v="OfficeProducts"/>
    <n v="90"/>
    <n v="100"/>
    <n v="0.1"/>
    <x v="4"/>
    <x v="0"/>
    <n v="3061"/>
    <n v="3061"/>
    <n v="306100"/>
    <s v="&lt;₹200"/>
    <x v="8"/>
    <s v="&gt; 1000"/>
    <n v="3065.3"/>
    <n v="1"/>
  </r>
  <r>
    <s v="B09YLFHFDW"/>
    <x v="779"/>
    <s v="Electronics"/>
    <n v="1599"/>
    <n v="2790"/>
    <n v="0.42688172043010753"/>
    <x v="9"/>
    <x v="1"/>
    <n v="2272"/>
    <n v="2272"/>
    <n v="6338880"/>
    <s v="&gt;₹500"/>
    <x v="1"/>
    <s v="&gt; 1000"/>
    <n v="2275.6"/>
    <n v="1"/>
  </r>
  <r>
    <s v="B07YWS9SP9"/>
    <x v="780"/>
    <s v="Computers&amp;Accessories"/>
    <n v="599"/>
    <n v="999"/>
    <n v="0.40040040040040042"/>
    <x v="1"/>
    <x v="0"/>
    <n v="7601"/>
    <n v="7601"/>
    <n v="7593399"/>
    <s v="&gt;₹500"/>
    <x v="1"/>
    <s v="&gt; 1000"/>
    <n v="7605"/>
    <n v="1"/>
  </r>
  <r>
    <s v="B08WLY8V9S"/>
    <x v="781"/>
    <s v="Computers&amp;Accessories"/>
    <n v="425"/>
    <n v="899"/>
    <n v="0.52725250278086766"/>
    <x v="6"/>
    <x v="2"/>
    <n v="4219"/>
    <n v="4219"/>
    <n v="3792881"/>
    <s v="&gt;₹500"/>
    <x v="3"/>
    <s v="&gt; 1000"/>
    <n v="4223.5"/>
    <n v="1"/>
  </r>
  <r>
    <s v="B0873L7J6X"/>
    <x v="782"/>
    <s v="Electronics"/>
    <n v="1499"/>
    <n v="3999"/>
    <n v="0.62515628907226806"/>
    <x v="0"/>
    <x v="0"/>
    <n v="42775"/>
    <n v="42775"/>
    <n v="171057225"/>
    <s v="&gt;₹500"/>
    <x v="0"/>
    <s v="&gt; 1000"/>
    <n v="42779.199999999997"/>
    <n v="1"/>
  </r>
  <r>
    <s v="B07YNHCW6N"/>
    <x v="783"/>
    <s v="Computers&amp;Accessories"/>
    <n v="549"/>
    <n v="2499"/>
    <n v="0.78031212484993995"/>
    <x v="4"/>
    <x v="0"/>
    <n v="5556"/>
    <n v="5556"/>
    <n v="13884444"/>
    <s v="&gt;₹500"/>
    <x v="7"/>
    <s v="&gt; 1000"/>
    <n v="5560.3"/>
    <n v="1"/>
  </r>
  <r>
    <s v="B01MQ2A86A"/>
    <x v="784"/>
    <s v="Computers&amp;Accessories"/>
    <n v="1295"/>
    <n v="1645"/>
    <n v="0.21276595744680851"/>
    <x v="13"/>
    <x v="2"/>
    <n v="12375"/>
    <n v="12375"/>
    <n v="20356875"/>
    <s v="&gt;₹500"/>
    <x v="4"/>
    <s v="&gt; 1000"/>
    <n v="12379.6"/>
    <n v="1"/>
  </r>
  <r>
    <s v="B00KIE28X0"/>
    <x v="785"/>
    <s v="Home&amp;Kitchen"/>
    <n v="310"/>
    <n v="310"/>
    <n v="0"/>
    <x v="6"/>
    <x v="2"/>
    <n v="5882"/>
    <n v="5882"/>
    <n v="1823420"/>
    <s v="₹200-₹500"/>
    <x v="8"/>
    <s v="&lt;1000"/>
    <n v="5886.5"/>
    <n v="1"/>
  </r>
  <r>
    <s v="B0BHYJ8CVF"/>
    <x v="786"/>
    <s v="Computers&amp;Accessories"/>
    <n v="1149"/>
    <n v="1499"/>
    <n v="0.2334889926617745"/>
    <x v="3"/>
    <x v="0"/>
    <n v="10443"/>
    <n v="10443"/>
    <n v="15654057"/>
    <s v="&gt;₹500"/>
    <x v="4"/>
    <s v="&gt; 1000"/>
    <n v="10447.1"/>
    <n v="1"/>
  </r>
  <r>
    <s v="B0BCVJ3PVP"/>
    <x v="787"/>
    <s v="Computers&amp;Accessories"/>
    <n v="499"/>
    <n v="1299"/>
    <n v="0.61585835257890686"/>
    <x v="6"/>
    <x v="2"/>
    <n v="434"/>
    <n v="434"/>
    <n v="563766"/>
    <s v="&gt;₹500"/>
    <x v="0"/>
    <s v="&gt; 1000"/>
    <n v="438.5"/>
    <n v="1"/>
  </r>
  <r>
    <s v="B0B2931FCV"/>
    <x v="788"/>
    <s v="Electronics"/>
    <n v="999"/>
    <n v="4199"/>
    <n v="0.76208621100261964"/>
    <x v="12"/>
    <x v="1"/>
    <n v="1913"/>
    <n v="1913"/>
    <n v="8032687"/>
    <s v="&gt;₹500"/>
    <x v="7"/>
    <s v="&gt; 1000"/>
    <n v="1916.5"/>
    <n v="1"/>
  </r>
  <r>
    <s v="B09TMZ1MF8"/>
    <x v="789"/>
    <s v="Computers&amp;Accessories"/>
    <n v="1709"/>
    <n v="4000"/>
    <n v="0.57274999999999998"/>
    <x v="5"/>
    <x v="0"/>
    <n v="3029"/>
    <n v="3029"/>
    <n v="12116000"/>
    <s v="&gt;₹500"/>
    <x v="3"/>
    <s v="&gt; 1000"/>
    <n v="3033.4"/>
    <n v="1"/>
  </r>
  <r>
    <s v="B07VV37FT4"/>
    <x v="790"/>
    <s v="OfficeProducts"/>
    <n v="250"/>
    <n v="250"/>
    <n v="0"/>
    <x v="0"/>
    <x v="0"/>
    <n v="2628"/>
    <n v="2628"/>
    <n v="657000"/>
    <s v="₹200-₹500"/>
    <x v="8"/>
    <s v="&gt; 1000"/>
    <n v="2632.2"/>
    <n v="1"/>
  </r>
  <r>
    <s v="B07JB2Y4SR"/>
    <x v="791"/>
    <s v="Home&amp;Kitchen"/>
    <n v="90"/>
    <n v="100"/>
    <n v="0.1"/>
    <x v="5"/>
    <x v="0"/>
    <n v="10718"/>
    <n v="10718"/>
    <n v="1071800"/>
    <s v="&lt;₹200"/>
    <x v="8"/>
    <s v="&gt; 1000"/>
    <n v="10722.4"/>
    <n v="1"/>
  </r>
  <r>
    <s v="B08KRMK9LZ"/>
    <x v="792"/>
    <s v="Electronics"/>
    <n v="2025"/>
    <n v="5999"/>
    <n v="0.66244374062343725"/>
    <x v="0"/>
    <x v="0"/>
    <n v="6233"/>
    <n v="6233"/>
    <n v="37391767"/>
    <s v="&gt;₹500"/>
    <x v="0"/>
    <s v="&gt; 1000"/>
    <n v="6237.2"/>
    <n v="1"/>
  </r>
  <r>
    <s v="B08LT9BMPP"/>
    <x v="793"/>
    <s v="Computers&amp;Accessories"/>
    <n v="1495"/>
    <n v="1995"/>
    <n v="0.25062656641604009"/>
    <x v="6"/>
    <x v="2"/>
    <n v="10541"/>
    <n v="10541"/>
    <n v="21029295"/>
    <s v="&gt;₹500"/>
    <x v="4"/>
    <s v="&lt;1000"/>
    <n v="10545.5"/>
    <n v="1"/>
  </r>
  <r>
    <s v="B0814ZY6FP"/>
    <x v="794"/>
    <s v="Electronics"/>
    <n v="899"/>
    <n v="1199"/>
    <n v="0.25020850708924103"/>
    <x v="11"/>
    <x v="1"/>
    <n v="10751"/>
    <n v="10751"/>
    <n v="12890449"/>
    <s v="&gt;₹500"/>
    <x v="4"/>
    <s v="&gt; 1000"/>
    <n v="10754.8"/>
    <n v="1"/>
  </r>
  <r>
    <s v="B09F3PDDRF"/>
    <x v="795"/>
    <s v="Computers&amp;Accessories"/>
    <n v="349"/>
    <n v="999"/>
    <n v="0.65065065065065064"/>
    <x v="2"/>
    <x v="1"/>
    <n v="817"/>
    <n v="817"/>
    <n v="816183"/>
    <s v="&gt;₹500"/>
    <x v="0"/>
    <s v="&gt; 1000"/>
    <n v="820.9"/>
    <n v="1"/>
  </r>
  <r>
    <s v="B07X963JNS"/>
    <x v="796"/>
    <s v="Electronics"/>
    <n v="900"/>
    <n v="2499"/>
    <n v="0.63985594237695076"/>
    <x v="1"/>
    <x v="0"/>
    <n v="36384"/>
    <n v="36384"/>
    <n v="90923616"/>
    <s v="&gt;₹500"/>
    <x v="0"/>
    <s v="&lt;1000"/>
    <n v="36388"/>
    <n v="1"/>
  </r>
  <r>
    <s v="B09LD3116F"/>
    <x v="797"/>
    <s v="Electronics"/>
    <n v="2490"/>
    <n v="3990"/>
    <n v="0.37593984962406013"/>
    <x v="3"/>
    <x v="0"/>
    <n v="3606"/>
    <n v="3606"/>
    <n v="14387940"/>
    <s v="&gt;₹500"/>
    <x v="5"/>
    <s v="&gt; 1000"/>
    <n v="3610.1"/>
    <n v="1"/>
  </r>
  <r>
    <s v="B08Y5QJTVK"/>
    <x v="798"/>
    <s v="Electronics"/>
    <n v="116"/>
    <n v="200"/>
    <n v="0.42"/>
    <x v="5"/>
    <x v="0"/>
    <n v="357"/>
    <n v="357"/>
    <n v="71400"/>
    <s v="₹200-₹500"/>
    <x v="1"/>
    <s v="&gt; 1000"/>
    <n v="361.4"/>
    <n v="1"/>
  </r>
  <r>
    <s v="B00LY1FN1K"/>
    <x v="799"/>
    <s v="Home&amp;Kitchen"/>
    <n v="200"/>
    <n v="230"/>
    <n v="0.13043478260869565"/>
    <x v="5"/>
    <x v="0"/>
    <n v="10170"/>
    <n v="10170"/>
    <n v="2339100"/>
    <s v="₹200-₹500"/>
    <x v="6"/>
    <s v="&gt; 1000"/>
    <n v="10174.4"/>
    <n v="1"/>
  </r>
  <r>
    <s v="B07DJ5KYDZ"/>
    <x v="800"/>
    <s v="Computers&amp;Accessories"/>
    <n v="1249"/>
    <n v="2796"/>
    <n v="0.5532904148783977"/>
    <x v="5"/>
    <x v="0"/>
    <n v="4598"/>
    <n v="4598"/>
    <n v="12856008"/>
    <s v="&gt;₹500"/>
    <x v="3"/>
    <s v="&gt; 1000"/>
    <n v="4602.3999999999996"/>
    <n v="1"/>
  </r>
  <r>
    <s v="B009LJ2BXA"/>
    <x v="801"/>
    <s v="Computers&amp;Accessories"/>
    <n v="649"/>
    <n v="999"/>
    <n v="0.35035035035035034"/>
    <x v="12"/>
    <x v="1"/>
    <n v="7222"/>
    <n v="7222"/>
    <n v="7214778"/>
    <s v="&gt;₹500"/>
    <x v="5"/>
    <s v="&gt; 1000"/>
    <n v="7225.5"/>
    <n v="1"/>
  </r>
  <r>
    <s v="B09BVCVTBC"/>
    <x v="802"/>
    <s v="Computers&amp;Accessories"/>
    <n v="2649"/>
    <n v="3499"/>
    <n v="0.2429265504429837"/>
    <x v="6"/>
    <x v="2"/>
    <n v="1271"/>
    <n v="1271"/>
    <n v="4447229"/>
    <s v="&gt;₹500"/>
    <x v="4"/>
    <s v="&gt; 1000"/>
    <n v="1275.5"/>
    <n v="1"/>
  </r>
  <r>
    <s v="B07SY4C3TD"/>
    <x v="803"/>
    <s v="Computers&amp;Accessories"/>
    <n v="596"/>
    <n v="723"/>
    <n v="0.17565698478561548"/>
    <x v="5"/>
    <x v="0"/>
    <n v="3219"/>
    <n v="3219"/>
    <n v="2327337"/>
    <s v="&gt;₹500"/>
    <x v="6"/>
    <s v="&gt; 1000"/>
    <n v="3223.4"/>
    <n v="1"/>
  </r>
  <r>
    <s v="B094JB13XL"/>
    <x v="804"/>
    <s v="Electronics"/>
    <n v="2499"/>
    <n v="5999"/>
    <n v="0.58343057176196034"/>
    <x v="3"/>
    <x v="0"/>
    <n v="38879"/>
    <n v="38879"/>
    <n v="233235121"/>
    <s v="&gt;₹500"/>
    <x v="3"/>
    <s v="&gt; 1000"/>
    <n v="38883.1"/>
    <n v="1"/>
  </r>
  <r>
    <s v="B08CRRQK6Z"/>
    <x v="805"/>
    <s v="Electronics"/>
    <n v="4999"/>
    <n v="12499"/>
    <n v="0.60004800384030721"/>
    <x v="0"/>
    <x v="0"/>
    <n v="4541"/>
    <n v="4541"/>
    <n v="56757959"/>
    <s v="&gt;₹500"/>
    <x v="0"/>
    <s v="&lt;1000"/>
    <n v="4545.2"/>
    <n v="1"/>
  </r>
  <r>
    <s v="B08MTLLSL8"/>
    <x v="806"/>
    <s v="Electronics"/>
    <n v="399"/>
    <n v="1290"/>
    <n v="0.69069767441860463"/>
    <x v="0"/>
    <x v="0"/>
    <n v="76042"/>
    <n v="76042"/>
    <n v="98094180"/>
    <s v="&gt;₹500"/>
    <x v="0"/>
    <s v="&gt; 1000"/>
    <n v="76046.2"/>
    <n v="1"/>
  </r>
  <r>
    <s v="B08Y57TPDM"/>
    <x v="807"/>
    <s v="Electronics"/>
    <n v="116"/>
    <n v="200"/>
    <n v="0.42"/>
    <x v="4"/>
    <x v="0"/>
    <n v="485"/>
    <n v="485"/>
    <n v="97000"/>
    <s v="₹200-₹500"/>
    <x v="1"/>
    <s v="&gt; 1000"/>
    <n v="489.3"/>
    <n v="1"/>
  </r>
  <r>
    <s v="B09CYTJV3N"/>
    <x v="808"/>
    <s v="Electronics"/>
    <n v="4499"/>
    <n v="5999"/>
    <n v="0.2500416736122687"/>
    <x v="4"/>
    <x v="0"/>
    <n v="44696"/>
    <n v="44696"/>
    <n v="268131304"/>
    <s v="&gt;₹500"/>
    <x v="4"/>
    <s v="&gt; 1000"/>
    <n v="44700.3"/>
    <n v="1"/>
  </r>
  <r>
    <s v="B07GLNJC25"/>
    <x v="809"/>
    <s v="Computers&amp;Accessories"/>
    <n v="330"/>
    <n v="499"/>
    <n v="0.33867735470941884"/>
    <x v="7"/>
    <x v="1"/>
    <n v="8566"/>
    <n v="8566"/>
    <n v="4274434"/>
    <s v="₹200-₹500"/>
    <x v="5"/>
    <s v="&gt; 1000"/>
    <n v="8569.7000000000007"/>
    <n v="1"/>
  </r>
  <r>
    <s v="B08FY4FG5X"/>
    <x v="810"/>
    <s v="Electronics"/>
    <n v="649"/>
    <n v="2499"/>
    <n v="0.74029611844737897"/>
    <x v="2"/>
    <x v="1"/>
    <n v="13049"/>
    <n v="13049"/>
    <n v="32609451"/>
    <s v="&gt;₹500"/>
    <x v="7"/>
    <s v="&gt; 1000"/>
    <n v="13052.9"/>
    <n v="1"/>
  </r>
  <r>
    <s v="B07TMCXRFV"/>
    <x v="811"/>
    <s v="Computers&amp;Accessories"/>
    <n v="1234"/>
    <n v="1599"/>
    <n v="0.22826766729205752"/>
    <x v="6"/>
    <x v="2"/>
    <n v="16680"/>
    <n v="16680"/>
    <n v="26671320"/>
    <s v="&gt;₹500"/>
    <x v="4"/>
    <s v="&gt; 1000"/>
    <n v="16684.5"/>
    <n v="1"/>
  </r>
  <r>
    <s v="B01FSYQ2A4"/>
    <x v="502"/>
    <s v="Electronics"/>
    <n v="1399"/>
    <n v="2990"/>
    <n v="0.53210702341137128"/>
    <x v="3"/>
    <x v="0"/>
    <n v="97174"/>
    <n v="97174"/>
    <n v="290550260"/>
    <s v="&gt;₹500"/>
    <x v="3"/>
    <s v="&lt;1000"/>
    <n v="97178.1"/>
    <n v="1"/>
  </r>
  <r>
    <s v="B00LZPQVMK"/>
    <x v="812"/>
    <s v="OfficeProducts"/>
    <n v="272"/>
    <n v="320"/>
    <n v="0.15"/>
    <x v="1"/>
    <x v="0"/>
    <n v="3686"/>
    <n v="3686"/>
    <n v="1179520"/>
    <s v="₹200-₹500"/>
    <x v="6"/>
    <s v="&gt; 1000"/>
    <n v="3690"/>
    <n v="1"/>
  </r>
  <r>
    <s v="B08X77LM8C"/>
    <x v="813"/>
    <s v="Electronics"/>
    <n v="99"/>
    <n v="999"/>
    <n v="0.90090090090090091"/>
    <x v="11"/>
    <x v="1"/>
    <n v="594"/>
    <n v="594"/>
    <n v="593406"/>
    <s v="&gt;₹500"/>
    <x v="9"/>
    <s v="&gt; 1000"/>
    <n v="597.79999999999995"/>
    <n v="1"/>
  </r>
  <r>
    <s v="B01EJ5MM5M"/>
    <x v="814"/>
    <s v="Computers&amp;Accessories"/>
    <n v="3498"/>
    <n v="3875"/>
    <n v="9.7290322580645155E-2"/>
    <x v="10"/>
    <x v="3"/>
    <n v="12185"/>
    <n v="12185"/>
    <n v="47216875"/>
    <s v="&gt;₹500"/>
    <x v="8"/>
    <s v="&gt; 1000"/>
    <n v="12188.4"/>
    <n v="1"/>
  </r>
  <r>
    <s v="B08J82K4GX"/>
    <x v="815"/>
    <s v="Computers&amp;Accessories"/>
    <n v="10099"/>
    <n v="19110"/>
    <n v="0.47153322867608582"/>
    <x v="4"/>
    <x v="0"/>
    <n v="2623"/>
    <n v="2623"/>
    <n v="50125530"/>
    <s v="&gt;₹500"/>
    <x v="1"/>
    <s v="&gt; 1000"/>
    <n v="2627.3"/>
    <n v="1"/>
  </r>
  <r>
    <s v="B07Z1Z77ZZ"/>
    <x v="816"/>
    <s v="Computers&amp;Accessories"/>
    <n v="449"/>
    <n v="999"/>
    <n v="0.55055055055055058"/>
    <x v="4"/>
    <x v="0"/>
    <n v="9701"/>
    <n v="9701"/>
    <n v="9691299"/>
    <s v="&gt;₹500"/>
    <x v="3"/>
    <s v="&gt; 1000"/>
    <n v="9705.2999999999993"/>
    <n v="1"/>
  </r>
  <r>
    <s v="B00DJ5N9VK"/>
    <x v="817"/>
    <s v="Toys&amp;Games"/>
    <n v="150"/>
    <n v="150"/>
    <n v="0"/>
    <x v="4"/>
    <x v="0"/>
    <n v="15867"/>
    <n v="15867"/>
    <n v="2380050"/>
    <s v="&lt;₹200"/>
    <x v="8"/>
    <s v="&gt; 1000"/>
    <n v="15871.3"/>
    <n v="1"/>
  </r>
  <r>
    <s v="B08FGNPQ9X"/>
    <x v="818"/>
    <s v="Computers&amp;Accessories"/>
    <n v="1199"/>
    <n v="2999"/>
    <n v="0.60020006668889625"/>
    <x v="3"/>
    <x v="0"/>
    <n v="10725"/>
    <n v="10725"/>
    <n v="32164275"/>
    <s v="&gt;₹500"/>
    <x v="0"/>
    <s v="&gt; 1000"/>
    <n v="10729.1"/>
    <n v="1"/>
  </r>
  <r>
    <s v="B07NTKGW45"/>
    <x v="819"/>
    <s v="Computers&amp;Accessories"/>
    <n v="397"/>
    <n v="899"/>
    <n v="0.5583982202447163"/>
    <x v="1"/>
    <x v="0"/>
    <n v="3025"/>
    <n v="3025"/>
    <n v="2719475"/>
    <s v="&gt;₹500"/>
    <x v="3"/>
    <s v="&gt; 1000"/>
    <n v="3029"/>
    <n v="1"/>
  </r>
  <r>
    <s v="B08J4PL1Z3"/>
    <x v="820"/>
    <s v="Computers&amp;Accessories"/>
    <n v="699"/>
    <n v="1490"/>
    <n v="0.53087248322147651"/>
    <x v="1"/>
    <x v="0"/>
    <n v="5736"/>
    <n v="5736"/>
    <n v="8546640"/>
    <s v="&gt;₹500"/>
    <x v="3"/>
    <s v="&gt; 1000"/>
    <n v="5740"/>
    <n v="1"/>
  </r>
  <r>
    <s v="B07XJWTYM2"/>
    <x v="821"/>
    <s v="Electronics"/>
    <n v="1679"/>
    <n v="1999"/>
    <n v="0.16008004002001"/>
    <x v="3"/>
    <x v="0"/>
    <n v="72563"/>
    <n v="72563"/>
    <n v="145053437"/>
    <s v="&gt;₹500"/>
    <x v="6"/>
    <s v="&gt; 1000"/>
    <n v="72567.100000000006"/>
    <n v="1"/>
  </r>
  <r>
    <s v="B09939XJX8"/>
    <x v="822"/>
    <s v="Computers&amp;Accessories"/>
    <n v="354"/>
    <n v="1500"/>
    <n v="0.76400000000000001"/>
    <x v="1"/>
    <x v="0"/>
    <n v="1026"/>
    <n v="1026"/>
    <n v="1539000"/>
    <s v="&gt;₹500"/>
    <x v="7"/>
    <s v="&gt; 1000"/>
    <n v="1030"/>
    <n v="1"/>
  </r>
  <r>
    <s v="B09MDCZJXS"/>
    <x v="823"/>
    <s v="Computers&amp;Accessories"/>
    <n v="1199"/>
    <n v="5499"/>
    <n v="0.78196035642844153"/>
    <x v="11"/>
    <x v="1"/>
    <n v="2043"/>
    <n v="2043"/>
    <n v="11234457"/>
    <s v="&gt;₹500"/>
    <x v="7"/>
    <s v="&lt;1000"/>
    <n v="2046.8"/>
    <n v="1"/>
  </r>
  <r>
    <s v="B08CTQP51L"/>
    <x v="824"/>
    <s v="Computers&amp;Accessories"/>
    <n v="379"/>
    <n v="1499"/>
    <n v="0.74716477651767843"/>
    <x v="0"/>
    <x v="0"/>
    <n v="4149"/>
    <n v="4149"/>
    <n v="6219351"/>
    <s v="&gt;₹500"/>
    <x v="7"/>
    <s v="&gt; 1000"/>
    <n v="4153.2"/>
    <n v="1"/>
  </r>
  <r>
    <s v="B0BG62HMDJ"/>
    <x v="825"/>
    <s v="Computers&amp;Accessories"/>
    <n v="499"/>
    <n v="775"/>
    <n v="0.35612903225806453"/>
    <x v="4"/>
    <x v="0"/>
    <n v="74"/>
    <n v="74"/>
    <n v="57350"/>
    <s v="&gt;₹500"/>
    <x v="5"/>
    <s v="&gt; 1000"/>
    <n v="78.3"/>
    <n v="1"/>
  </r>
  <r>
    <s v="B08GTYFC37"/>
    <x v="826"/>
    <s v="Computers&amp;Accessories"/>
    <n v="10389"/>
    <n v="32000"/>
    <n v="0.67534375000000002"/>
    <x v="5"/>
    <x v="0"/>
    <n v="41398"/>
    <n v="41398"/>
    <n v="1324736000"/>
    <s v="&gt;₹500"/>
    <x v="0"/>
    <s v="&gt; 1000"/>
    <n v="41402.400000000001"/>
    <n v="1"/>
  </r>
  <r>
    <s v="B08SBH499M"/>
    <x v="827"/>
    <s v="Computers&amp;Accessories"/>
    <n v="649"/>
    <n v="1300"/>
    <n v="0.50076923076923074"/>
    <x v="3"/>
    <x v="0"/>
    <n v="5195"/>
    <n v="5195"/>
    <n v="6753500"/>
    <s v="&gt;₹500"/>
    <x v="3"/>
    <s v="&gt; 1000"/>
    <n v="5199.1000000000004"/>
    <n v="1"/>
  </r>
  <r>
    <s v="B08FYB5HHK"/>
    <x v="828"/>
    <s v="Computers&amp;Accessories"/>
    <n v="1199"/>
    <n v="1999"/>
    <n v="0.40020010005002499"/>
    <x v="6"/>
    <x v="2"/>
    <n v="22420"/>
    <n v="22420"/>
    <n v="44817580"/>
    <s v="&gt;₹500"/>
    <x v="1"/>
    <s v="&lt;1000"/>
    <n v="22424.5"/>
    <n v="1"/>
  </r>
  <r>
    <s v="B0B5GJRTHB"/>
    <x v="829"/>
    <s v="Electronics"/>
    <n v="889"/>
    <n v="1999"/>
    <n v="0.55527763881940972"/>
    <x v="0"/>
    <x v="0"/>
    <n v="2284"/>
    <n v="2284"/>
    <n v="4565716"/>
    <s v="&gt;₹500"/>
    <x v="3"/>
    <s v="&gt; 1000"/>
    <n v="2288.1999999999998"/>
    <n v="1"/>
  </r>
  <r>
    <s v="B09GBBJV72"/>
    <x v="830"/>
    <s v="Computers&amp;Accessories"/>
    <n v="1409"/>
    <n v="2199"/>
    <n v="0.35925420645748068"/>
    <x v="2"/>
    <x v="1"/>
    <n v="427"/>
    <n v="427"/>
    <n v="938973"/>
    <s v="&gt;₹500"/>
    <x v="5"/>
    <s v="&gt; 1000"/>
    <n v="430.9"/>
    <n v="1"/>
  </r>
  <r>
    <s v="B07P434WJY"/>
    <x v="831"/>
    <s v="Computers&amp;Accessories"/>
    <n v="549"/>
    <n v="1999"/>
    <n v="0.72536268134067039"/>
    <x v="4"/>
    <x v="0"/>
    <n v="1367"/>
    <n v="1367"/>
    <n v="2732633"/>
    <s v="&gt;₹500"/>
    <x v="7"/>
    <s v="&gt; 1000"/>
    <n v="1371.3"/>
    <n v="1"/>
  </r>
  <r>
    <s v="B07T9FV9YP"/>
    <x v="832"/>
    <s v="Computers&amp;Accessories"/>
    <n v="749"/>
    <n v="1799"/>
    <n v="0.58365758754863817"/>
    <x v="1"/>
    <x v="0"/>
    <n v="13199"/>
    <n v="13199"/>
    <n v="23745001"/>
    <s v="&gt;₹500"/>
    <x v="3"/>
    <s v="&gt; 1000"/>
    <n v="13203"/>
    <n v="1"/>
  </r>
  <r>
    <s v="B08WKFSN84"/>
    <x v="833"/>
    <s v="Computers&amp;Accessories"/>
    <n v="379"/>
    <n v="1099"/>
    <n v="0.65514103730664242"/>
    <x v="4"/>
    <x v="0"/>
    <n v="2806"/>
    <n v="2806"/>
    <n v="3083794"/>
    <s v="&gt;₹500"/>
    <x v="0"/>
    <s v="&gt; 1000"/>
    <n v="2810.3"/>
    <n v="1"/>
  </r>
  <r>
    <s v="B09TBCVJS3"/>
    <x v="834"/>
    <s v="Electronics"/>
    <n v="5998"/>
    <n v="7999"/>
    <n v="0.25015626953369169"/>
    <x v="0"/>
    <x v="0"/>
    <n v="30355"/>
    <n v="30355"/>
    <n v="242809645"/>
    <s v="&gt;₹500"/>
    <x v="4"/>
    <s v="&lt;1000"/>
    <n v="30359.200000000001"/>
    <n v="1"/>
  </r>
  <r>
    <s v="B08TR61BVK"/>
    <x v="835"/>
    <s v="Computers&amp;Accessories"/>
    <n v="299"/>
    <n v="1499"/>
    <n v="0.80053368912608402"/>
    <x v="0"/>
    <x v="0"/>
    <n v="2868"/>
    <n v="2868"/>
    <n v="4299132"/>
    <s v="&gt;₹500"/>
    <x v="2"/>
    <s v="&gt; 1000"/>
    <n v="2872.2"/>
    <n v="1"/>
  </r>
  <r>
    <s v="B0B2CPVXHX"/>
    <x v="836"/>
    <s v="Computers&amp;Accessories"/>
    <n v="379"/>
    <n v="1499"/>
    <n v="0.74716477651767843"/>
    <x v="3"/>
    <x v="0"/>
    <n v="670"/>
    <n v="670"/>
    <n v="1004330"/>
    <s v="&gt;₹500"/>
    <x v="7"/>
    <s v="&gt; 1000"/>
    <n v="674.1"/>
    <n v="1"/>
  </r>
  <r>
    <s v="B08XNL93PL"/>
    <x v="837"/>
    <s v="OfficeProducts"/>
    <n v="1399"/>
    <n v="2999"/>
    <n v="0.53351117039013007"/>
    <x v="4"/>
    <x v="0"/>
    <n v="3530"/>
    <n v="3530"/>
    <n v="10586470"/>
    <s v="&gt;₹500"/>
    <x v="3"/>
    <s v="&lt;1000"/>
    <n v="3534.3"/>
    <n v="1"/>
  </r>
  <r>
    <s v="B088GXTJM3"/>
    <x v="838"/>
    <s v="Electronics"/>
    <n v="699"/>
    <n v="1299"/>
    <n v="0.46189376443418012"/>
    <x v="4"/>
    <x v="0"/>
    <n v="6183"/>
    <n v="6183"/>
    <n v="8031717"/>
    <s v="&gt;₹500"/>
    <x v="1"/>
    <s v="&gt; 1000"/>
    <n v="6187.3"/>
    <n v="1"/>
  </r>
  <r>
    <s v="B099S26HWG"/>
    <x v="839"/>
    <s v="OfficeProducts"/>
    <n v="300"/>
    <n v="300"/>
    <n v="0"/>
    <x v="0"/>
    <x v="0"/>
    <n v="419"/>
    <n v="419"/>
    <n v="125700"/>
    <s v="₹200-₹500"/>
    <x v="8"/>
    <s v="&gt; 1000"/>
    <n v="423.2"/>
    <n v="1"/>
  </r>
  <r>
    <s v="B08461VC1Z"/>
    <x v="840"/>
    <s v="Computers&amp;Accessories"/>
    <n v="999"/>
    <n v="1995"/>
    <n v="0.49924812030075189"/>
    <x v="6"/>
    <x v="2"/>
    <n v="7317"/>
    <n v="7317"/>
    <n v="14597415"/>
    <s v="&gt;₹500"/>
    <x v="1"/>
    <s v="&gt; 1000"/>
    <n v="7321.5"/>
    <n v="1"/>
  </r>
  <r>
    <s v="B00K32PEW4"/>
    <x v="841"/>
    <s v="OfficeProducts"/>
    <n v="535"/>
    <n v="535"/>
    <n v="0"/>
    <x v="5"/>
    <x v="0"/>
    <n v="4426"/>
    <n v="4426"/>
    <n v="2367910"/>
    <s v="&gt;₹500"/>
    <x v="8"/>
    <s v="&gt; 1000"/>
    <n v="4430.3999999999996"/>
    <n v="1"/>
  </r>
  <r>
    <s v="B09F9YQQ7B"/>
    <x v="64"/>
    <s v="Electronics"/>
    <n v="13999"/>
    <n v="24999"/>
    <n v="0.44001760070402818"/>
    <x v="0"/>
    <x v="0"/>
    <n v="45237"/>
    <n v="45237"/>
    <n v="1130879763"/>
    <s v="&gt;₹500"/>
    <x v="1"/>
    <s v="&gt; 1000"/>
    <n v="45241.2"/>
    <n v="1"/>
  </r>
  <r>
    <s v="B07LFWP97N"/>
    <x v="842"/>
    <s v="Computers&amp;Accessories"/>
    <n v="269"/>
    <n v="1099"/>
    <n v="0.75523202911737941"/>
    <x v="3"/>
    <x v="0"/>
    <n v="1092"/>
    <n v="1092"/>
    <n v="1200108"/>
    <s v="&gt;₹500"/>
    <x v="7"/>
    <s v="&gt; 1000"/>
    <n v="1096.0999999999999"/>
    <n v="1"/>
  </r>
  <r>
    <s v="B0746N6WML"/>
    <x v="843"/>
    <s v="OfficeProducts"/>
    <n v="341"/>
    <n v="450"/>
    <n v="0.24222222222222223"/>
    <x v="4"/>
    <x v="0"/>
    <n v="2493"/>
    <n v="2493"/>
    <n v="1121850"/>
    <s v="₹200-₹500"/>
    <x v="4"/>
    <s v="&gt; 1000"/>
    <n v="2497.3000000000002"/>
    <n v="1"/>
  </r>
  <r>
    <s v="B07W9KYT62"/>
    <x v="844"/>
    <s v="Computers&amp;Accessories"/>
    <n v="2499"/>
    <n v="3999"/>
    <n v="0.37509377344336087"/>
    <x v="5"/>
    <x v="0"/>
    <n v="12679"/>
    <n v="12679"/>
    <n v="50703321"/>
    <s v="&gt;₹500"/>
    <x v="5"/>
    <s v="&gt; 1000"/>
    <n v="12683.4"/>
    <n v="1"/>
  </r>
  <r>
    <s v="B08D9MNH4B"/>
    <x v="845"/>
    <s v="Computers&amp;Accessories"/>
    <n v="5899"/>
    <n v="7005"/>
    <n v="0.15788722341184869"/>
    <x v="9"/>
    <x v="1"/>
    <n v="4199"/>
    <n v="4199"/>
    <n v="29413995"/>
    <s v="&gt;₹500"/>
    <x v="6"/>
    <s v="&gt; 1000"/>
    <n v="4202.6000000000004"/>
    <n v="1"/>
  </r>
  <r>
    <s v="B078G6ZF5Z"/>
    <x v="520"/>
    <s v="Electronics"/>
    <n v="699"/>
    <n v="1199"/>
    <n v="0.4170141784820684"/>
    <x v="1"/>
    <x v="0"/>
    <n v="14403"/>
    <n v="14403"/>
    <n v="17269197"/>
    <s v="&gt;₹500"/>
    <x v="1"/>
    <s v="&gt; 1000"/>
    <n v="14407"/>
    <n v="1"/>
  </r>
  <r>
    <s v="B09MKG4ZCM"/>
    <x v="846"/>
    <s v="Computers&amp;Accessories"/>
    <n v="1565"/>
    <n v="2999"/>
    <n v="0.47815938646215406"/>
    <x v="1"/>
    <x v="0"/>
    <n v="11113"/>
    <n v="11113"/>
    <n v="33327887"/>
    <s v="&gt;₹500"/>
    <x v="1"/>
    <s v="&gt; 1000"/>
    <n v="11117"/>
    <n v="1"/>
  </r>
  <r>
    <s v="B07RZZ1QSW"/>
    <x v="847"/>
    <s v="Electronics"/>
    <n v="326"/>
    <n v="799"/>
    <n v="0.5919899874843555"/>
    <x v="5"/>
    <x v="0"/>
    <n v="10773"/>
    <n v="10773"/>
    <n v="8607627"/>
    <s v="&gt;₹500"/>
    <x v="3"/>
    <s v="&gt; 1000"/>
    <n v="10777.4"/>
    <n v="1"/>
  </r>
  <r>
    <s v="B07222HQKP"/>
    <x v="848"/>
    <s v="Computers&amp;Accessories"/>
    <n v="657"/>
    <n v="999"/>
    <n v="0.34234234234234234"/>
    <x v="4"/>
    <x v="0"/>
    <n v="13944"/>
    <n v="13944"/>
    <n v="13930056"/>
    <s v="&gt;₹500"/>
    <x v="5"/>
    <s v="&gt; 1000"/>
    <n v="13948.3"/>
    <n v="1"/>
  </r>
  <r>
    <s v="B00NFD0ETQ"/>
    <x v="849"/>
    <s v="Computers&amp;Accessories"/>
    <n v="1995"/>
    <n v="2895"/>
    <n v="0.31088082901554404"/>
    <x v="13"/>
    <x v="2"/>
    <n v="10760"/>
    <n v="10760"/>
    <n v="31150200"/>
    <s v="&gt;₹500"/>
    <x v="5"/>
    <s v="&gt; 1000"/>
    <n v="10764.6"/>
    <n v="1"/>
  </r>
  <r>
    <s v="B075DB1F13"/>
    <x v="850"/>
    <s v="Electronics"/>
    <n v="1500"/>
    <n v="1500"/>
    <n v="0"/>
    <x v="5"/>
    <x v="0"/>
    <n v="25996"/>
    <n v="25996"/>
    <n v="38994000"/>
    <s v="&gt;₹500"/>
    <x v="8"/>
    <s v="&gt; 1000"/>
    <n v="26000.400000000001"/>
    <n v="1"/>
  </r>
  <r>
    <s v="B0148NPH9I"/>
    <x v="851"/>
    <s v="Computers&amp;Accessories"/>
    <n v="2640"/>
    <n v="3195"/>
    <n v="0.17370892018779344"/>
    <x v="6"/>
    <x v="2"/>
    <n v="16146"/>
    <n v="16146"/>
    <n v="51586470"/>
    <s v="&gt;₹500"/>
    <x v="6"/>
    <s v="&gt; 1000"/>
    <n v="16150.5"/>
    <n v="1"/>
  </r>
  <r>
    <s v="B01JOFKL0A"/>
    <x v="852"/>
    <s v="Computers&amp;Accessories"/>
    <n v="5299"/>
    <n v="6355"/>
    <n v="0.16616837136113297"/>
    <x v="2"/>
    <x v="1"/>
    <n v="8280"/>
    <n v="8280"/>
    <n v="52619400"/>
    <s v="&gt;₹500"/>
    <x v="6"/>
    <s v="&gt; 1000"/>
    <n v="8283.9"/>
    <n v="1"/>
  </r>
  <r>
    <s v="B079S811J3"/>
    <x v="853"/>
    <s v="Computers&amp;Accessories"/>
    <n v="1990"/>
    <n v="2999"/>
    <n v="0.33644548182727574"/>
    <x v="4"/>
    <x v="0"/>
    <n v="14237"/>
    <n v="14237"/>
    <n v="42696763"/>
    <s v="&gt;₹500"/>
    <x v="5"/>
    <s v="&gt; 1000"/>
    <n v="14241.3"/>
    <n v="1"/>
  </r>
  <r>
    <s v="B0083T231O"/>
    <x v="854"/>
    <s v="Electronics"/>
    <n v="1289"/>
    <n v="1499"/>
    <n v="0.14009339559706471"/>
    <x v="6"/>
    <x v="2"/>
    <n v="20668"/>
    <n v="20668"/>
    <n v="30981332"/>
    <s v="&gt;₹500"/>
    <x v="6"/>
    <s v="&gt; 1000"/>
    <n v="20672.5"/>
    <n v="1"/>
  </r>
  <r>
    <s v="B086PXQ2R4"/>
    <x v="855"/>
    <s v="OfficeProducts"/>
    <n v="165"/>
    <n v="165"/>
    <n v="0"/>
    <x v="6"/>
    <x v="2"/>
    <n v="1674"/>
    <n v="1674"/>
    <n v="276210"/>
    <s v="&lt;₹200"/>
    <x v="8"/>
    <s v="&gt; 1000"/>
    <n v="1678.5"/>
    <n v="1"/>
  </r>
  <r>
    <s v="B07L1N3TJX"/>
    <x v="856"/>
    <s v="Computers&amp;Accessories"/>
    <n v="1699"/>
    <n v="3499"/>
    <n v="0.51443269505573019"/>
    <x v="9"/>
    <x v="1"/>
    <n v="7689"/>
    <n v="7689"/>
    <n v="26903811"/>
    <s v="&gt;₹500"/>
    <x v="3"/>
    <s v="&gt; 1000"/>
    <n v="7692.6"/>
    <n v="1"/>
  </r>
  <r>
    <s v="B07YFWVRCM"/>
    <x v="857"/>
    <s v="Electronics"/>
    <n v="2299"/>
    <n v="7500"/>
    <n v="0.69346666666666668"/>
    <x v="3"/>
    <x v="0"/>
    <n v="5554"/>
    <n v="5554"/>
    <n v="41655000"/>
    <s v="&gt;₹500"/>
    <x v="0"/>
    <s v="&gt; 1000"/>
    <n v="5558.1"/>
    <n v="1"/>
  </r>
  <r>
    <s v="B08TDJ5BVF"/>
    <x v="858"/>
    <s v="Computers&amp;Accessories"/>
    <n v="39"/>
    <n v="39"/>
    <n v="0"/>
    <x v="11"/>
    <x v="1"/>
    <n v="3344"/>
    <n v="3344"/>
    <n v="130416"/>
    <s v="&lt;₹200"/>
    <x v="8"/>
    <s v="&gt; 1000"/>
    <n v="3347.8"/>
    <n v="1"/>
  </r>
  <r>
    <s v="B09XXZXQC1"/>
    <x v="859"/>
    <s v="Computers&amp;Accessories"/>
    <n v="26999"/>
    <n v="37999"/>
    <n v="0.28948130213952999"/>
    <x v="13"/>
    <x v="2"/>
    <n v="2886"/>
    <n v="2886"/>
    <n v="109665114"/>
    <s v="&gt;₹500"/>
    <x v="4"/>
    <s v="&lt;1000"/>
    <n v="2890.6"/>
    <n v="1"/>
  </r>
  <r>
    <s v="B083T5G5PM"/>
    <x v="860"/>
    <s v="Electronics"/>
    <n v="1490"/>
    <n v="1990"/>
    <n v="0.25125628140703515"/>
    <x v="3"/>
    <x v="0"/>
    <n v="98250"/>
    <n v="98250"/>
    <n v="195517500"/>
    <s v="&gt;₹500"/>
    <x v="4"/>
    <s v="&gt; 1000"/>
    <n v="98254.1"/>
    <n v="1"/>
  </r>
  <r>
    <s v="B0BHVPTM2C"/>
    <x v="861"/>
    <s v="Computers&amp;Accessories"/>
    <n v="398"/>
    <n v="1949"/>
    <n v="0.7957927142124166"/>
    <x v="1"/>
    <x v="0"/>
    <n v="75"/>
    <n v="75"/>
    <n v="146175"/>
    <s v="&gt;₹500"/>
    <x v="7"/>
    <s v="&gt; 1000"/>
    <n v="79"/>
    <n v="1"/>
  </r>
  <r>
    <s v="B01NBX5RSB"/>
    <x v="862"/>
    <s v="Computers&amp;Accessories"/>
    <n v="770"/>
    <n v="1547"/>
    <n v="0.50226244343891402"/>
    <x v="4"/>
    <x v="0"/>
    <n v="2585"/>
    <n v="2585"/>
    <n v="3998995"/>
    <s v="&gt;₹500"/>
    <x v="3"/>
    <s v="&gt; 1000"/>
    <n v="2589.3000000000002"/>
    <n v="1"/>
  </r>
  <r>
    <s v="B08MWJTST6"/>
    <x v="863"/>
    <s v="Electronics"/>
    <n v="279"/>
    <n v="1299"/>
    <n v="0.78521939953810627"/>
    <x v="1"/>
    <x v="0"/>
    <n v="5072"/>
    <n v="5072"/>
    <n v="6588528"/>
    <s v="&gt;₹500"/>
    <x v="7"/>
    <s v="&gt; 1000"/>
    <n v="5076"/>
    <n v="1"/>
  </r>
  <r>
    <s v="B07R99NBVB"/>
    <x v="864"/>
    <s v="HomeImprovement"/>
    <n v="249"/>
    <n v="599"/>
    <n v="0.58430717863105175"/>
    <x v="6"/>
    <x v="2"/>
    <n v="5985"/>
    <n v="5985"/>
    <n v="3585015"/>
    <s v="&gt;₹500"/>
    <x v="3"/>
    <s v="&gt; 1000"/>
    <n v="5989.5"/>
    <n v="1"/>
  </r>
  <r>
    <s v="B00LY12TH6"/>
    <x v="865"/>
    <s v="Home&amp;Kitchen"/>
    <n v="230"/>
    <n v="230"/>
    <n v="0"/>
    <x v="6"/>
    <x v="2"/>
    <n v="9427"/>
    <n v="9427"/>
    <n v="2168210"/>
    <s v="₹200-₹500"/>
    <x v="8"/>
    <s v="&gt; 1000"/>
    <n v="9431.5"/>
    <n v="1"/>
  </r>
  <r>
    <s v="B08497Z1MQ"/>
    <x v="866"/>
    <s v="Computers&amp;Accessories"/>
    <n v="599"/>
    <n v="700"/>
    <n v="0.14428571428571429"/>
    <x v="4"/>
    <x v="0"/>
    <n v="2301"/>
    <n v="2301"/>
    <n v="1610700"/>
    <s v="&gt;₹500"/>
    <x v="6"/>
    <s v="&lt;1000"/>
    <n v="2305.3000000000002"/>
    <n v="1"/>
  </r>
  <r>
    <s v="B07KNM95JK"/>
    <x v="867"/>
    <s v="Computers&amp;Accessories"/>
    <n v="598"/>
    <n v="1150"/>
    <n v="0.48"/>
    <x v="3"/>
    <x v="0"/>
    <n v="2535"/>
    <n v="2535"/>
    <n v="2915250"/>
    <s v="&gt;₹500"/>
    <x v="1"/>
    <s v="&gt; 1000"/>
    <n v="2539.1"/>
    <n v="1"/>
  </r>
  <r>
    <s v="B09Q3M3WLJ"/>
    <x v="868"/>
    <s v="Computers&amp;Accessories"/>
    <n v="399"/>
    <n v="1499"/>
    <n v="0.73382254836557703"/>
    <x v="1"/>
    <x v="0"/>
    <n v="691"/>
    <n v="691"/>
    <n v="1035809"/>
    <s v="&gt;₹500"/>
    <x v="7"/>
    <s v="&gt; 1000"/>
    <n v="695"/>
    <n v="1"/>
  </r>
  <r>
    <s v="B09B9SPC7F"/>
    <x v="869"/>
    <s v="Computers&amp;Accessories"/>
    <n v="499"/>
    <n v="1299"/>
    <n v="0.61585835257890686"/>
    <x v="3"/>
    <x v="0"/>
    <n v="2740"/>
    <n v="2740"/>
    <n v="3559260"/>
    <s v="&gt;₹500"/>
    <x v="0"/>
    <s v="&gt; 1000"/>
    <n v="2744.1"/>
    <n v="1"/>
  </r>
  <r>
    <s v="B099SD8PRP"/>
    <x v="870"/>
    <s v="Computers&amp;Accessories"/>
    <n v="579"/>
    <n v="1090"/>
    <n v="0.46880733944954128"/>
    <x v="5"/>
    <x v="0"/>
    <n v="3482"/>
    <n v="3482"/>
    <n v="3795380"/>
    <s v="&gt;₹500"/>
    <x v="1"/>
    <s v="&gt; 1000"/>
    <n v="3486.4"/>
    <n v="1"/>
  </r>
  <r>
    <s v="B00S2SEV7K"/>
    <x v="871"/>
    <s v="OfficeProducts"/>
    <n v="90"/>
    <n v="100"/>
    <n v="0.1"/>
    <x v="3"/>
    <x v="0"/>
    <n v="6199"/>
    <n v="6199"/>
    <n v="619900"/>
    <s v="&lt;₹200"/>
    <x v="8"/>
    <s v="&gt; 1000"/>
    <n v="6203.1"/>
    <n v="1"/>
  </r>
  <r>
    <s v="B08WKCTFF3"/>
    <x v="872"/>
    <s v="Computers&amp;Accessories"/>
    <n v="899"/>
    <n v="1999"/>
    <n v="0.55027513756878443"/>
    <x v="5"/>
    <x v="0"/>
    <n v="1667"/>
    <n v="1667"/>
    <n v="3332333"/>
    <s v="&gt;₹500"/>
    <x v="3"/>
    <s v="&gt; 1000"/>
    <n v="1671.4"/>
    <n v="1"/>
  </r>
  <r>
    <s v="B08498D67S"/>
    <x v="873"/>
    <s v="Computers&amp;Accessories"/>
    <n v="1149"/>
    <n v="1800"/>
    <n v="0.36166666666666669"/>
    <x v="4"/>
    <x v="0"/>
    <n v="4723"/>
    <n v="4723"/>
    <n v="8501400"/>
    <s v="&gt;₹500"/>
    <x v="5"/>
    <s v="&gt; 1000"/>
    <n v="4727.3"/>
    <n v="1"/>
  </r>
  <r>
    <s v="B00C3GBCIS"/>
    <x v="874"/>
    <s v="Computers&amp;Accessories"/>
    <n v="249"/>
    <n v="499"/>
    <n v="0.50100200400801598"/>
    <x v="0"/>
    <x v="0"/>
    <n v="22860"/>
    <n v="22860"/>
    <n v="11407140"/>
    <s v="₹200-₹500"/>
    <x v="3"/>
    <s v="&gt; 1000"/>
    <n v="22864.2"/>
    <n v="1"/>
  </r>
  <r>
    <s v="B00URH5E34"/>
    <x v="875"/>
    <s v="Computers&amp;Accessories"/>
    <n v="39"/>
    <n v="39"/>
    <n v="0"/>
    <x v="9"/>
    <x v="1"/>
    <n v="13572"/>
    <n v="13572"/>
    <n v="529308"/>
    <s v="&lt;₹200"/>
    <x v="8"/>
    <s v="&gt; 1000"/>
    <n v="13575.6"/>
    <n v="1"/>
  </r>
  <r>
    <s v="B00EYW1U68"/>
    <x v="876"/>
    <s v="Computers&amp;Accessories"/>
    <n v="1599"/>
    <n v="3599"/>
    <n v="0.55570991942206172"/>
    <x v="0"/>
    <x v="0"/>
    <n v="16182"/>
    <n v="16182"/>
    <n v="58239018"/>
    <s v="&gt;₹500"/>
    <x v="3"/>
    <s v="&gt; 1000"/>
    <n v="16186.2"/>
    <n v="1"/>
  </r>
  <r>
    <s v="B08SMJT55F"/>
    <x v="877"/>
    <s v="Electronics"/>
    <n v="1199"/>
    <n v="3990"/>
    <n v="0.69949874686716795"/>
    <x v="0"/>
    <x v="0"/>
    <n v="2908"/>
    <n v="2908"/>
    <n v="11602920"/>
    <s v="&gt;₹500"/>
    <x v="0"/>
    <s v="&gt; 1000"/>
    <n v="2912.2"/>
    <n v="1"/>
  </r>
  <r>
    <s v="B08Y7MXFMK"/>
    <x v="878"/>
    <s v="Computers&amp;Accessories"/>
    <n v="1099"/>
    <n v="1499"/>
    <n v="0.26684456304202803"/>
    <x v="0"/>
    <x v="0"/>
    <n v="2375"/>
    <n v="2375"/>
    <n v="3560125"/>
    <s v="&gt;₹500"/>
    <x v="4"/>
    <s v="&lt;1000"/>
    <n v="2379.1999999999998"/>
    <n v="1"/>
  </r>
  <r>
    <s v="B086Q3QMFS"/>
    <x v="879"/>
    <s v="OfficeProducts"/>
    <n v="120"/>
    <n v="120"/>
    <n v="0"/>
    <x v="6"/>
    <x v="2"/>
    <n v="4951"/>
    <n v="4951"/>
    <n v="594120"/>
    <s v="&lt;₹200"/>
    <x v="8"/>
    <s v="&gt; 1000"/>
    <n v="4955.5"/>
    <n v="1"/>
  </r>
  <r>
    <s v="B08498H13H"/>
    <x v="880"/>
    <s v="Computers&amp;Accessories"/>
    <n v="1519"/>
    <n v="3499"/>
    <n v="0.56587596456130318"/>
    <x v="4"/>
    <x v="0"/>
    <n v="408"/>
    <n v="408"/>
    <n v="1427592"/>
    <s v="&gt;₹500"/>
    <x v="3"/>
    <s v="&gt; 1000"/>
    <n v="412.3"/>
    <n v="1"/>
  </r>
  <r>
    <s v="B07LFQLKFZ"/>
    <x v="881"/>
    <s v="OfficeProducts"/>
    <n v="420"/>
    <n v="420"/>
    <n v="0"/>
    <x v="0"/>
    <x v="0"/>
    <n v="1926"/>
    <n v="1926"/>
    <n v="808920"/>
    <s v="₹200-₹500"/>
    <x v="8"/>
    <s v="&gt; 1000"/>
    <n v="1930.2"/>
    <n v="1"/>
  </r>
  <r>
    <s v="B00LY17RHI"/>
    <x v="882"/>
    <s v="OfficeProducts"/>
    <n v="225"/>
    <n v="225"/>
    <n v="0"/>
    <x v="3"/>
    <x v="0"/>
    <n v="4798"/>
    <n v="4798"/>
    <n v="1079550"/>
    <s v="₹200-₹500"/>
    <x v="8"/>
    <s v="&gt; 1000"/>
    <n v="4802.1000000000004"/>
    <n v="1"/>
  </r>
  <r>
    <s v="B07W14CHV8"/>
    <x v="883"/>
    <s v="Computers&amp;Accessories"/>
    <n v="199"/>
    <n v="799"/>
    <n v="0.75093867334167708"/>
    <x v="3"/>
    <x v="0"/>
    <n v="7333"/>
    <n v="7333"/>
    <n v="5859067"/>
    <s v="&gt;₹500"/>
    <x v="7"/>
    <s v="&gt; 1000"/>
    <n v="7337.1"/>
    <n v="1"/>
  </r>
  <r>
    <s v="B09F5Z694W"/>
    <x v="884"/>
    <s v="Computers&amp;Accessories"/>
    <n v="8349"/>
    <n v="9625"/>
    <n v="0.13257142857142856"/>
    <x v="11"/>
    <x v="1"/>
    <n v="3652"/>
    <n v="3652"/>
    <n v="35150500"/>
    <s v="&gt;₹500"/>
    <x v="6"/>
    <s v="&gt; 1000"/>
    <n v="3655.8"/>
    <n v="1"/>
  </r>
  <r>
    <s v="B0B25LQQPC"/>
    <x v="885"/>
    <s v="Computers&amp;Accessories"/>
    <n v="3307"/>
    <n v="6100"/>
    <n v="0.45786885245901637"/>
    <x v="4"/>
    <x v="0"/>
    <n v="2515"/>
    <n v="2515"/>
    <n v="15341500"/>
    <s v="&gt;₹500"/>
    <x v="1"/>
    <s v="&gt; 1000"/>
    <n v="2519.3000000000002"/>
    <n v="1"/>
  </r>
  <r>
    <s v="B01LYLJ99X"/>
    <x v="886"/>
    <s v="Computers&amp;Accessories"/>
    <n v="449"/>
    <n v="1300"/>
    <n v="0.6546153846153846"/>
    <x v="0"/>
    <x v="0"/>
    <n v="4959"/>
    <n v="4959"/>
    <n v="6446700"/>
    <s v="&gt;₹500"/>
    <x v="0"/>
    <s v="&gt; 1000"/>
    <n v="4963.2"/>
    <n v="1"/>
  </r>
  <r>
    <s v="B014SZPBM4"/>
    <x v="887"/>
    <s v="Electronics"/>
    <n v="380"/>
    <n v="400"/>
    <n v="0.05"/>
    <x v="5"/>
    <x v="0"/>
    <n v="2111"/>
    <n v="2111"/>
    <n v="844400"/>
    <s v="₹200-₹500"/>
    <x v="8"/>
    <s v="&lt;1000"/>
    <n v="2115.4"/>
    <n v="1"/>
  </r>
  <r>
    <s v="B08CZHGHKH"/>
    <x v="888"/>
    <s v="Computers&amp;Accessories"/>
    <n v="499"/>
    <n v="1399"/>
    <n v="0.64331665475339528"/>
    <x v="2"/>
    <x v="1"/>
    <n v="1462"/>
    <n v="1462"/>
    <n v="2045338"/>
    <s v="&gt;₹500"/>
    <x v="0"/>
    <s v="&gt; 1000"/>
    <n v="1465.9"/>
    <n v="1"/>
  </r>
  <r>
    <s v="B0B2RBP83P"/>
    <x v="889"/>
    <s v="Computers&amp;Accessories"/>
    <n v="37247"/>
    <n v="59890"/>
    <n v="0.37807647353481383"/>
    <x v="1"/>
    <x v="0"/>
    <n v="323"/>
    <n v="323"/>
    <n v="19344470"/>
    <s v="&gt;₹500"/>
    <x v="5"/>
    <s v="&lt;1000"/>
    <n v="327"/>
    <n v="1"/>
  </r>
  <r>
    <s v="B078W65FJ7"/>
    <x v="890"/>
    <s v="Electronics"/>
    <n v="849"/>
    <n v="2490"/>
    <n v="0.65903614457831328"/>
    <x v="0"/>
    <x v="0"/>
    <n v="91188"/>
    <n v="91188"/>
    <n v="227058120"/>
    <s v="&gt;₹500"/>
    <x v="0"/>
    <s v="&gt; 1000"/>
    <n v="91192.2"/>
    <n v="1"/>
  </r>
  <r>
    <s v="B08S74GTBT"/>
    <x v="891"/>
    <s v="Electronics"/>
    <n v="799"/>
    <n v="1999"/>
    <n v="0.60030015007503756"/>
    <x v="7"/>
    <x v="1"/>
    <n v="418"/>
    <n v="418"/>
    <n v="835582"/>
    <s v="&gt;₹500"/>
    <x v="0"/>
    <s v="&gt; 1000"/>
    <n v="421.7"/>
    <n v="1"/>
  </r>
  <r>
    <s v="B07QMRHWJD"/>
    <x v="892"/>
    <s v="Computers&amp;Accessories"/>
    <n v="298"/>
    <n v="999"/>
    <n v="0.70170170170170165"/>
    <x v="4"/>
    <x v="0"/>
    <n v="1552"/>
    <n v="1552"/>
    <n v="1550448"/>
    <s v="&gt;₹500"/>
    <x v="7"/>
    <s v="&gt; 1000"/>
    <n v="1556.3"/>
    <n v="1"/>
  </r>
  <r>
    <s v="B07W7Z6DVL"/>
    <x v="893"/>
    <s v="Electronics"/>
    <n v="1499"/>
    <n v="2999"/>
    <n v="0.50016672224074687"/>
    <x v="3"/>
    <x v="0"/>
    <n v="25262"/>
    <n v="25262"/>
    <n v="75760738"/>
    <s v="&gt;₹500"/>
    <x v="3"/>
    <s v="&gt; 1000"/>
    <n v="25266.1"/>
    <n v="1"/>
  </r>
  <r>
    <s v="B07WMS7TWB"/>
    <x v="894"/>
    <s v="Home&amp;Kitchen"/>
    <n v="649"/>
    <n v="1245"/>
    <n v="0.47871485943775099"/>
    <x v="2"/>
    <x v="1"/>
    <n v="123365"/>
    <n v="123365"/>
    <n v="153589425"/>
    <s v="&gt;₹500"/>
    <x v="1"/>
    <s v="&gt; 1000"/>
    <n v="123368.9"/>
    <n v="1"/>
  </r>
  <r>
    <s v="B00H47GVGY"/>
    <x v="895"/>
    <s v="Home&amp;Kitchen"/>
    <n v="1199"/>
    <n v="1695"/>
    <n v="0.29262536873156342"/>
    <x v="9"/>
    <x v="1"/>
    <n v="13300"/>
    <n v="13300"/>
    <n v="22543500"/>
    <s v="&gt;₹500"/>
    <x v="4"/>
    <s v="&gt; 1000"/>
    <n v="13303.6"/>
    <n v="1"/>
  </r>
  <r>
    <s v="B07VX71FZP"/>
    <x v="896"/>
    <s v="Home&amp;Kitchen"/>
    <n v="1199"/>
    <n v="2000"/>
    <n v="0.40050000000000002"/>
    <x v="1"/>
    <x v="0"/>
    <n v="18543"/>
    <n v="18543"/>
    <n v="37086000"/>
    <s v="&gt;₹500"/>
    <x v="1"/>
    <s v="&gt; 1000"/>
    <n v="18547"/>
    <n v="1"/>
  </r>
  <r>
    <s v="B07NCKMXVZ"/>
    <x v="897"/>
    <s v="Home&amp;Kitchen"/>
    <n v="455"/>
    <n v="999"/>
    <n v="0.5445445445445446"/>
    <x v="3"/>
    <x v="0"/>
    <n v="3578"/>
    <n v="3578"/>
    <n v="3574422"/>
    <s v="&gt;₹500"/>
    <x v="3"/>
    <s v="&gt; 1000"/>
    <n v="3582.1"/>
    <n v="1"/>
  </r>
  <r>
    <s v="B0B61DSF17"/>
    <x v="898"/>
    <s v="Home&amp;Kitchen"/>
    <n v="199"/>
    <n v="1999"/>
    <n v="0.90045022511255624"/>
    <x v="7"/>
    <x v="1"/>
    <n v="2031"/>
    <n v="2031"/>
    <n v="4059969"/>
    <s v="&gt;₹500"/>
    <x v="9"/>
    <s v="&gt; 1000"/>
    <n v="2034.7"/>
    <n v="1"/>
  </r>
  <r>
    <s v="B07VQGVL68"/>
    <x v="899"/>
    <s v="Home&amp;Kitchen"/>
    <n v="293"/>
    <n v="499"/>
    <n v="0.41282565130260523"/>
    <x v="2"/>
    <x v="1"/>
    <n v="44994"/>
    <n v="44994"/>
    <n v="22452006"/>
    <s v="₹200-₹500"/>
    <x v="1"/>
    <s v="&gt; 1000"/>
    <n v="44997.9"/>
    <n v="1"/>
  </r>
  <r>
    <s v="B01LWYDEQ7"/>
    <x v="900"/>
    <s v="Home&amp;Kitchen"/>
    <n v="199"/>
    <n v="495"/>
    <n v="0.59797979797979794"/>
    <x v="3"/>
    <x v="0"/>
    <n v="270563"/>
    <n v="270563"/>
    <n v="133928685"/>
    <s v="₹200-₹500"/>
    <x v="3"/>
    <s v="&gt; 1000"/>
    <n v="270567.09999999998"/>
    <n v="1"/>
  </r>
  <r>
    <s v="B07VNFP3C2"/>
    <x v="901"/>
    <s v="Home&amp;Kitchen"/>
    <n v="749"/>
    <n v="1245"/>
    <n v="0.39839357429718875"/>
    <x v="2"/>
    <x v="1"/>
    <n v="31783"/>
    <n v="31783"/>
    <n v="39569835"/>
    <s v="&gt;₹500"/>
    <x v="5"/>
    <s v="&gt; 1000"/>
    <n v="31786.9"/>
    <n v="1"/>
  </r>
  <r>
    <s v="B00LUGTJGO"/>
    <x v="902"/>
    <s v="Home&amp;Kitchen"/>
    <n v="1399"/>
    <n v="1549"/>
    <n v="9.6836668818592639E-2"/>
    <x v="2"/>
    <x v="1"/>
    <n v="2602"/>
    <n v="2602"/>
    <n v="4030498"/>
    <s v="&gt;₹500"/>
    <x v="8"/>
    <s v="&gt; 1000"/>
    <n v="2605.9"/>
    <n v="1"/>
  </r>
  <r>
    <s v="B01MQZ7J8K"/>
    <x v="903"/>
    <s v="Home&amp;Kitchen"/>
    <n v="749"/>
    <n v="1445"/>
    <n v="0.48166089965397924"/>
    <x v="2"/>
    <x v="1"/>
    <n v="63350"/>
    <n v="63350"/>
    <n v="91540750"/>
    <s v="&gt;₹500"/>
    <x v="1"/>
    <s v="&gt; 1000"/>
    <n v="63353.9"/>
    <n v="1"/>
  </r>
  <r>
    <s v="B01GFTEV5Y"/>
    <x v="904"/>
    <s v="Home&amp;Kitchen"/>
    <n v="1699"/>
    <n v="3193"/>
    <n v="0.46789852803006576"/>
    <x v="11"/>
    <x v="1"/>
    <n v="54032"/>
    <n v="54032"/>
    <n v="172524176"/>
    <s v="&gt;₹500"/>
    <x v="1"/>
    <s v="&gt; 1000"/>
    <n v="54035.8"/>
    <n v="1"/>
  </r>
  <r>
    <s v="B00NW4UWN6"/>
    <x v="905"/>
    <s v="Home&amp;Kitchen"/>
    <n v="1043"/>
    <n v="1345"/>
    <n v="0.2245353159851301"/>
    <x v="11"/>
    <x v="1"/>
    <n v="15592"/>
    <n v="15592"/>
    <n v="20971240"/>
    <s v="&gt;₹500"/>
    <x v="4"/>
    <s v="&gt; 1000"/>
    <n v="15595.8"/>
    <n v="1"/>
  </r>
  <r>
    <s v="B01NCVJMKX"/>
    <x v="906"/>
    <s v="Home&amp;Kitchen"/>
    <n v="499"/>
    <n v="999"/>
    <n v="0.50050050050050054"/>
    <x v="3"/>
    <x v="0"/>
    <n v="4859"/>
    <n v="4859"/>
    <n v="4854141"/>
    <s v="&gt;₹500"/>
    <x v="3"/>
    <s v="&gt; 1000"/>
    <n v="4863.1000000000004"/>
    <n v="1"/>
  </r>
  <r>
    <s v="B00O24PUO6"/>
    <x v="907"/>
    <s v="Home&amp;Kitchen"/>
    <n v="1464"/>
    <n v="1650"/>
    <n v="0.11272727272727273"/>
    <x v="3"/>
    <x v="0"/>
    <n v="14120"/>
    <n v="14120"/>
    <n v="23298000"/>
    <s v="&gt;₹500"/>
    <x v="6"/>
    <s v="&gt; 1000"/>
    <n v="14124.1"/>
    <n v="1"/>
  </r>
  <r>
    <s v="B07GXPDLYQ"/>
    <x v="908"/>
    <s v="Home&amp;Kitchen"/>
    <n v="249"/>
    <n v="499"/>
    <n v="0.50100200400801598"/>
    <x v="8"/>
    <x v="3"/>
    <n v="8427"/>
    <n v="8427"/>
    <n v="4205073"/>
    <s v="₹200-₹500"/>
    <x v="3"/>
    <s v="&gt; 1000"/>
    <n v="8430.2999999999993"/>
    <n v="1"/>
  </r>
  <r>
    <s v="B01C8P29N0"/>
    <x v="909"/>
    <s v="Home&amp;Kitchen"/>
    <n v="625"/>
    <n v="1400"/>
    <n v="0.5535714285714286"/>
    <x v="0"/>
    <x v="0"/>
    <n v="23316"/>
    <n v="23316"/>
    <n v="32642400"/>
    <s v="&gt;₹500"/>
    <x v="3"/>
    <s v="&gt; 1000"/>
    <n v="23320.2"/>
    <n v="1"/>
  </r>
  <r>
    <s v="B08KDBLMQP"/>
    <x v="910"/>
    <s v="Home&amp;Kitchen"/>
    <n v="1290"/>
    <n v="2500"/>
    <n v="0.48399999999999999"/>
    <x v="1"/>
    <x v="0"/>
    <n v="6530"/>
    <n v="6530"/>
    <n v="16325000"/>
    <s v="&gt;₹500"/>
    <x v="1"/>
    <s v="&gt; 1000"/>
    <n v="6534"/>
    <n v="1"/>
  </r>
  <r>
    <s v="B078JDNZJ8"/>
    <x v="911"/>
    <s v="Home&amp;Kitchen"/>
    <n v="3600"/>
    <n v="6190"/>
    <n v="0.4184168012924071"/>
    <x v="4"/>
    <x v="0"/>
    <n v="11924"/>
    <n v="11924"/>
    <n v="73809560"/>
    <s v="&gt;₹500"/>
    <x v="1"/>
    <s v="&gt; 1000"/>
    <n v="11928.3"/>
    <n v="1"/>
  </r>
  <r>
    <s v="B01M5F614J"/>
    <x v="912"/>
    <s v="Home&amp;Kitchen"/>
    <n v="6549"/>
    <n v="13999"/>
    <n v="0.53218087006214732"/>
    <x v="1"/>
    <x v="0"/>
    <n v="2961"/>
    <n v="2961"/>
    <n v="41451039"/>
    <s v="&gt;₹500"/>
    <x v="3"/>
    <s v="&gt; 1000"/>
    <n v="2965"/>
    <n v="1"/>
  </r>
  <r>
    <s v="B083GKDRKR"/>
    <x v="913"/>
    <s v="Home&amp;Kitchen"/>
    <n v="1625"/>
    <n v="2995"/>
    <n v="0.45742904841402338"/>
    <x v="6"/>
    <x v="2"/>
    <n v="23484"/>
    <n v="23484"/>
    <n v="70334580"/>
    <s v="&gt;₹500"/>
    <x v="1"/>
    <s v="&gt; 1000"/>
    <n v="23488.5"/>
    <n v="1"/>
  </r>
  <r>
    <s v="B097R2V1W8"/>
    <x v="914"/>
    <s v="Home&amp;Kitchen"/>
    <n v="2599"/>
    <n v="5890"/>
    <n v="0.55874363327674026"/>
    <x v="3"/>
    <x v="0"/>
    <n v="21783"/>
    <n v="21783"/>
    <n v="128301870"/>
    <s v="&gt;₹500"/>
    <x v="3"/>
    <s v="&gt; 1000"/>
    <n v="21787.1"/>
    <n v="1"/>
  </r>
  <r>
    <s v="B07YR26BJ3"/>
    <x v="915"/>
    <s v="Home&amp;Kitchen"/>
    <n v="1199"/>
    <n v="2000"/>
    <n v="0.40050000000000002"/>
    <x v="1"/>
    <x v="0"/>
    <n v="14030"/>
    <n v="14030"/>
    <n v="28060000"/>
    <s v="&gt;₹500"/>
    <x v="1"/>
    <s v="&gt; 1000"/>
    <n v="14034"/>
    <n v="1"/>
  </r>
  <r>
    <s v="B097R45BH8"/>
    <x v="916"/>
    <s v="Home&amp;Kitchen"/>
    <n v="5499"/>
    <n v="13150"/>
    <n v="0.58182509505703417"/>
    <x v="0"/>
    <x v="0"/>
    <n v="6398"/>
    <n v="6398"/>
    <n v="84133700"/>
    <s v="&gt;₹500"/>
    <x v="3"/>
    <s v="&gt; 1000"/>
    <n v="6402.2"/>
    <n v="1"/>
  </r>
  <r>
    <s v="B09X5C9VLK"/>
    <x v="917"/>
    <s v="Home&amp;Kitchen"/>
    <n v="1299"/>
    <n v="3500"/>
    <n v="0.62885714285714289"/>
    <x v="11"/>
    <x v="1"/>
    <n v="44050"/>
    <n v="44050"/>
    <n v="154175000"/>
    <s v="&gt;₹500"/>
    <x v="0"/>
    <s v="&gt; 1000"/>
    <n v="44053.8"/>
    <n v="1"/>
  </r>
  <r>
    <s v="B01C8P29T4"/>
    <x v="918"/>
    <s v="Home&amp;Kitchen"/>
    <n v="599"/>
    <n v="785"/>
    <n v="0.23694267515923567"/>
    <x v="0"/>
    <x v="0"/>
    <n v="24247"/>
    <n v="24247"/>
    <n v="19033895"/>
    <s v="&gt;₹500"/>
    <x v="4"/>
    <s v="&gt; 1000"/>
    <n v="24251.200000000001"/>
    <n v="1"/>
  </r>
  <r>
    <s v="B00HVXS7WC"/>
    <x v="919"/>
    <s v="Home&amp;Kitchen"/>
    <n v="1999"/>
    <n v="3210"/>
    <n v="0.37725856697819315"/>
    <x v="0"/>
    <x v="0"/>
    <n v="41349"/>
    <n v="41349"/>
    <n v="132730290"/>
    <s v="&gt;₹500"/>
    <x v="5"/>
    <s v="&gt; 1000"/>
    <n v="41353.199999999997"/>
    <n v="1"/>
  </r>
  <r>
    <s v="B096YCN3SD"/>
    <x v="920"/>
    <s v="Home&amp;Kitchen"/>
    <n v="549"/>
    <n v="1000"/>
    <n v="0.45100000000000001"/>
    <x v="9"/>
    <x v="1"/>
    <n v="1074"/>
    <n v="1074"/>
    <n v="1074000"/>
    <s v="&gt;₹500"/>
    <x v="1"/>
    <s v="&lt;1000"/>
    <n v="1077.5999999999999"/>
    <n v="1"/>
  </r>
  <r>
    <s v="B09LQH3SD9"/>
    <x v="921"/>
    <s v="Home&amp;Kitchen"/>
    <n v="999"/>
    <n v="2000"/>
    <n v="0.50049999999999994"/>
    <x v="11"/>
    <x v="1"/>
    <n v="1163"/>
    <n v="1163"/>
    <n v="2326000"/>
    <s v="&gt;₹500"/>
    <x v="3"/>
    <s v="&gt; 1000"/>
    <n v="1166.8"/>
    <n v="1"/>
  </r>
  <r>
    <s v="B09KNMLH4Y"/>
    <x v="922"/>
    <s v="Home&amp;Kitchen"/>
    <n v="398"/>
    <n v="1999"/>
    <n v="0.80090045022511258"/>
    <x v="3"/>
    <x v="0"/>
    <n v="257"/>
    <n v="257"/>
    <n v="513743"/>
    <s v="&gt;₹500"/>
    <x v="2"/>
    <s v="&gt; 1000"/>
    <n v="261.10000000000002"/>
    <n v="1"/>
  </r>
  <r>
    <s v="B00ABMASXG"/>
    <x v="923"/>
    <s v="Home&amp;Kitchen"/>
    <n v="539"/>
    <n v="720"/>
    <n v="0.25138888888888888"/>
    <x v="3"/>
    <x v="0"/>
    <n v="36017"/>
    <n v="36017"/>
    <n v="25932240"/>
    <s v="&gt;₹500"/>
    <x v="4"/>
    <s v="&gt; 1000"/>
    <n v="36021.1"/>
    <n v="1"/>
  </r>
  <r>
    <s v="B07QDSN9V6"/>
    <x v="924"/>
    <s v="Home&amp;Kitchen"/>
    <n v="699"/>
    <n v="1595"/>
    <n v="0.56175548589341695"/>
    <x v="3"/>
    <x v="0"/>
    <n v="8090"/>
    <n v="8090"/>
    <n v="12903550"/>
    <s v="&gt;₹500"/>
    <x v="3"/>
    <s v="&lt;1000"/>
    <n v="8094.1"/>
    <n v="1"/>
  </r>
  <r>
    <s v="B00YMJ0OI8"/>
    <x v="925"/>
    <s v="Home&amp;Kitchen"/>
    <n v="2148"/>
    <n v="3645"/>
    <n v="0.41069958847736626"/>
    <x v="3"/>
    <x v="0"/>
    <n v="31388"/>
    <n v="31388"/>
    <n v="114409260"/>
    <s v="&gt;₹500"/>
    <x v="1"/>
    <s v="&gt; 1000"/>
    <n v="31392.1"/>
    <n v="1"/>
  </r>
  <r>
    <s v="B0B8XNPQPN"/>
    <x v="926"/>
    <s v="Home&amp;Kitchen"/>
    <n v="3599"/>
    <n v="7950"/>
    <n v="0.5472955974842767"/>
    <x v="0"/>
    <x v="0"/>
    <n v="136"/>
    <n v="136"/>
    <n v="1081200"/>
    <s v="&gt;₹500"/>
    <x v="3"/>
    <s v="&gt; 1000"/>
    <n v="140.19999999999999"/>
    <n v="1"/>
  </r>
  <r>
    <s v="B0814P4L98"/>
    <x v="927"/>
    <s v="Home&amp;Kitchen"/>
    <n v="351"/>
    <n v="999"/>
    <n v="0.64864864864864868"/>
    <x v="1"/>
    <x v="0"/>
    <n v="5380"/>
    <n v="5380"/>
    <n v="5374620"/>
    <s v="&gt;₹500"/>
    <x v="0"/>
    <s v="&gt; 1000"/>
    <n v="5384"/>
    <n v="1"/>
  </r>
  <r>
    <s v="B008QTK47Q"/>
    <x v="928"/>
    <s v="Home&amp;Kitchen"/>
    <n v="1614"/>
    <n v="1745"/>
    <n v="7.5071633237822344E-2"/>
    <x v="4"/>
    <x v="0"/>
    <n v="37974"/>
    <n v="37974"/>
    <n v="66264630"/>
    <s v="&gt;₹500"/>
    <x v="8"/>
    <s v="&lt;1000"/>
    <n v="37978.300000000003"/>
    <n v="1"/>
  </r>
  <r>
    <s v="B088ZTJT2R"/>
    <x v="929"/>
    <s v="Home&amp;Kitchen"/>
    <n v="719"/>
    <n v="1295"/>
    <n v="0.44478764478764476"/>
    <x v="0"/>
    <x v="0"/>
    <n v="17218"/>
    <n v="17218"/>
    <n v="22297310"/>
    <s v="&gt;₹500"/>
    <x v="1"/>
    <s v="&lt;1000"/>
    <n v="17222.2"/>
    <n v="1"/>
  </r>
  <r>
    <s v="B0BK1K598K"/>
    <x v="930"/>
    <s v="Home&amp;Kitchen"/>
    <n v="678"/>
    <n v="1499"/>
    <n v="0.54769846564376246"/>
    <x v="0"/>
    <x v="0"/>
    <n v="900"/>
    <n v="900"/>
    <n v="1349100"/>
    <s v="&gt;₹500"/>
    <x v="3"/>
    <s v="&gt; 1000"/>
    <n v="904.2"/>
    <n v="1"/>
  </r>
  <r>
    <s v="B09Y5FZK9N"/>
    <x v="931"/>
    <s v="Home&amp;Kitchen"/>
    <n v="809"/>
    <n v="1545"/>
    <n v="0.47637540453074434"/>
    <x v="7"/>
    <x v="1"/>
    <n v="976"/>
    <n v="976"/>
    <n v="1507920"/>
    <s v="&gt;₹500"/>
    <x v="1"/>
    <s v="&gt; 1000"/>
    <n v="979.7"/>
    <n v="1"/>
  </r>
  <r>
    <s v="B09J2SCVQT"/>
    <x v="932"/>
    <s v="Home&amp;Kitchen"/>
    <n v="1969"/>
    <n v="5000"/>
    <n v="0.60619999999999996"/>
    <x v="3"/>
    <x v="0"/>
    <n v="4927"/>
    <n v="4927"/>
    <n v="24635000"/>
    <s v="&gt;₹500"/>
    <x v="0"/>
    <s v="&gt; 1000"/>
    <n v="4931.1000000000004"/>
    <n v="1"/>
  </r>
  <r>
    <s v="B00TDD0YM4"/>
    <x v="933"/>
    <s v="Home&amp;Kitchen"/>
    <n v="1490"/>
    <n v="1695"/>
    <n v="0.12094395280235988"/>
    <x v="5"/>
    <x v="0"/>
    <n v="3543"/>
    <n v="3543"/>
    <n v="6005385"/>
    <s v="&gt;₹500"/>
    <x v="6"/>
    <s v="&gt; 1000"/>
    <n v="3547.4"/>
    <n v="1"/>
  </r>
  <r>
    <s v="B078KRFWQB"/>
    <x v="934"/>
    <s v="Home&amp;Kitchen"/>
    <n v="2499"/>
    <n v="3945"/>
    <n v="0.36653992395437263"/>
    <x v="11"/>
    <x v="1"/>
    <n v="2732"/>
    <n v="2732"/>
    <n v="10777740"/>
    <s v="&gt;₹500"/>
    <x v="5"/>
    <s v="&gt; 1000"/>
    <n v="2735.8"/>
    <n v="1"/>
  </r>
  <r>
    <s v="B07SRM58TP"/>
    <x v="935"/>
    <s v="Home&amp;Kitchen"/>
    <n v="1665"/>
    <n v="2099"/>
    <n v="0.20676512625059551"/>
    <x v="1"/>
    <x v="0"/>
    <n v="14368"/>
    <n v="14368"/>
    <n v="30158432"/>
    <s v="&gt;₹500"/>
    <x v="4"/>
    <s v="&gt; 1000"/>
    <n v="14372"/>
    <n v="1"/>
  </r>
  <r>
    <s v="B00EDJJ7FS"/>
    <x v="936"/>
    <s v="Home&amp;Kitchen"/>
    <n v="3229"/>
    <n v="5295"/>
    <n v="0.39017941454202076"/>
    <x v="0"/>
    <x v="0"/>
    <n v="39724"/>
    <n v="39724"/>
    <n v="210338580"/>
    <s v="&gt;₹500"/>
    <x v="5"/>
    <s v="&gt; 1000"/>
    <n v="39728.199999999997"/>
    <n v="1"/>
  </r>
  <r>
    <s v="B0832W3B7Q"/>
    <x v="937"/>
    <s v="Home&amp;Kitchen"/>
    <n v="1799"/>
    <n v="3595"/>
    <n v="0.49958275382475659"/>
    <x v="11"/>
    <x v="1"/>
    <n v="9791"/>
    <n v="9791"/>
    <n v="35198645"/>
    <s v="&gt;₹500"/>
    <x v="1"/>
    <s v="&gt; 1000"/>
    <n v="9794.7999999999993"/>
    <n v="1"/>
  </r>
  <r>
    <s v="B07WNK1FFN"/>
    <x v="938"/>
    <s v="Home&amp;Kitchen"/>
    <n v="1260"/>
    <n v="1699"/>
    <n v="0.25838728663919952"/>
    <x v="0"/>
    <x v="0"/>
    <n v="2891"/>
    <n v="2891"/>
    <n v="4911809"/>
    <s v="&gt;₹500"/>
    <x v="4"/>
    <s v="&gt; 1000"/>
    <n v="2895.2"/>
    <n v="1"/>
  </r>
  <r>
    <s v="B009P2LK08"/>
    <x v="939"/>
    <s v="Home&amp;Kitchen"/>
    <n v="749"/>
    <n v="1129"/>
    <n v="0.3365810451727192"/>
    <x v="1"/>
    <x v="0"/>
    <n v="2446"/>
    <n v="2446"/>
    <n v="2761534"/>
    <s v="&gt;₹500"/>
    <x v="5"/>
    <s v="&gt; 1000"/>
    <n v="2450"/>
    <n v="1"/>
  </r>
  <r>
    <s v="B07DGD4Z4C"/>
    <x v="940"/>
    <s v="Home&amp;Kitchen"/>
    <n v="3499"/>
    <n v="5795"/>
    <n v="0.39620362381363244"/>
    <x v="2"/>
    <x v="1"/>
    <n v="25340"/>
    <n v="25340"/>
    <n v="146845300"/>
    <s v="&gt;₹500"/>
    <x v="5"/>
    <s v="&lt;1000"/>
    <n v="25343.9"/>
    <n v="1"/>
  </r>
  <r>
    <s v="B07GMFY9QM"/>
    <x v="941"/>
    <s v="Home&amp;Kitchen"/>
    <n v="379"/>
    <n v="999"/>
    <n v="0.62062062062062062"/>
    <x v="4"/>
    <x v="0"/>
    <n v="3096"/>
    <n v="3096"/>
    <n v="3092904"/>
    <s v="&gt;₹500"/>
    <x v="0"/>
    <s v="&lt;1000"/>
    <n v="3100.3"/>
    <n v="1"/>
  </r>
  <r>
    <s v="B0BGPN4GGH"/>
    <x v="942"/>
    <s v="Home&amp;Kitchen"/>
    <n v="1099"/>
    <n v="2400"/>
    <n v="0.54208333333333336"/>
    <x v="11"/>
    <x v="1"/>
    <n v="4"/>
    <n v="4"/>
    <n v="9600"/>
    <s v="&gt;₹500"/>
    <x v="3"/>
    <s v="&gt; 1000"/>
    <n v="7.8"/>
    <n v="1"/>
  </r>
  <r>
    <s v="B0B2DZ5S6R"/>
    <x v="943"/>
    <s v="Home&amp;Kitchen"/>
    <n v="749"/>
    <n v="1299"/>
    <n v="0.42340261739799845"/>
    <x v="1"/>
    <x v="0"/>
    <n v="119"/>
    <n v="119"/>
    <n v="154581"/>
    <s v="&gt;₹500"/>
    <x v="1"/>
    <s v="&gt; 1000"/>
    <n v="123"/>
    <n v="1"/>
  </r>
  <r>
    <s v="B07S851WX5"/>
    <x v="944"/>
    <s v="Home&amp;Kitchen"/>
    <n v="1299"/>
    <n v="1299"/>
    <n v="0"/>
    <x v="0"/>
    <x v="0"/>
    <n v="40106"/>
    <n v="40106"/>
    <n v="52097694"/>
    <s v="&gt;₹500"/>
    <x v="8"/>
    <s v="&lt;1000"/>
    <n v="40110.199999999997"/>
    <n v="1"/>
  </r>
  <r>
    <s v="B01MY839VW"/>
    <x v="945"/>
    <s v="Home&amp;Kitchen"/>
    <n v="549"/>
    <n v="1090"/>
    <n v="0.4963302752293578"/>
    <x v="0"/>
    <x v="0"/>
    <n v="13029"/>
    <n v="13029"/>
    <n v="14201610"/>
    <s v="&gt;₹500"/>
    <x v="1"/>
    <s v="&gt; 1000"/>
    <n v="13033.2"/>
    <n v="1"/>
  </r>
  <r>
    <s v="B09LV1CMGH"/>
    <x v="946"/>
    <s v="Home&amp;Kitchen"/>
    <n v="899"/>
    <n v="2000"/>
    <n v="0.55049999999999999"/>
    <x v="9"/>
    <x v="1"/>
    <n v="291"/>
    <n v="291"/>
    <n v="582000"/>
    <s v="&gt;₹500"/>
    <x v="3"/>
    <s v="&lt;1000"/>
    <n v="294.60000000000002"/>
    <n v="1"/>
  </r>
  <r>
    <s v="B01EY310UM"/>
    <x v="947"/>
    <s v="Home&amp;Kitchen"/>
    <n v="1321"/>
    <n v="1545"/>
    <n v="0.14498381877022654"/>
    <x v="4"/>
    <x v="0"/>
    <n v="15453"/>
    <n v="15453"/>
    <n v="23874885"/>
    <s v="&gt;₹500"/>
    <x v="6"/>
    <s v="&gt; 1000"/>
    <n v="15457.3"/>
    <n v="1"/>
  </r>
  <r>
    <s v="B09NL7LBWT"/>
    <x v="948"/>
    <s v="Home&amp;Kitchen"/>
    <n v="1099"/>
    <n v="1999"/>
    <n v="0.45022511255627812"/>
    <x v="1"/>
    <x v="0"/>
    <n v="604"/>
    <n v="604"/>
    <n v="1207396"/>
    <s v="&gt;₹500"/>
    <x v="1"/>
    <s v="&gt; 1000"/>
    <n v="608"/>
    <n v="1"/>
  </r>
  <r>
    <s v="B008YW8M0G"/>
    <x v="949"/>
    <s v="Home&amp;Kitchen"/>
    <n v="775"/>
    <n v="875"/>
    <n v="0.11428571428571428"/>
    <x v="0"/>
    <x v="0"/>
    <n v="46647"/>
    <n v="46647"/>
    <n v="40816125"/>
    <s v="&gt;₹500"/>
    <x v="6"/>
    <s v="&gt; 1000"/>
    <n v="46651.199999999997"/>
    <n v="1"/>
  </r>
  <r>
    <s v="B097R3XH9R"/>
    <x v="950"/>
    <s v="Home&amp;Kitchen"/>
    <n v="6299"/>
    <n v="15270"/>
    <n v="0.58749181401440731"/>
    <x v="3"/>
    <x v="0"/>
    <n v="3233"/>
    <n v="3233"/>
    <n v="49367910"/>
    <s v="&gt;₹500"/>
    <x v="3"/>
    <s v="&lt;1000"/>
    <n v="3237.1"/>
    <n v="1"/>
  </r>
  <r>
    <s v="B08TM71L54"/>
    <x v="951"/>
    <s v="Home&amp;Kitchen"/>
    <n v="3190"/>
    <n v="4195"/>
    <n v="0.2395709177592372"/>
    <x v="1"/>
    <x v="0"/>
    <n v="1282"/>
    <n v="1282"/>
    <n v="5377990"/>
    <s v="&gt;₹500"/>
    <x v="4"/>
    <s v="&gt; 1000"/>
    <n v="1286"/>
    <n v="1"/>
  </r>
  <r>
    <s v="B0BPBXNQQT"/>
    <x v="952"/>
    <s v="Home&amp;Kitchen"/>
    <n v="799"/>
    <n v="1989"/>
    <n v="0.59829059829059827"/>
    <x v="4"/>
    <x v="0"/>
    <n v="70"/>
    <n v="70"/>
    <n v="139230"/>
    <s v="&gt;₹500"/>
    <x v="3"/>
    <s v="&gt; 1000"/>
    <n v="74.3"/>
    <n v="1"/>
  </r>
  <r>
    <s v="B00W56GLOQ"/>
    <x v="953"/>
    <s v="Home&amp;Kitchen"/>
    <n v="2699"/>
    <n v="5000"/>
    <n v="0.4602"/>
    <x v="1"/>
    <x v="0"/>
    <n v="26164"/>
    <n v="26164"/>
    <n v="130820000"/>
    <s v="&gt;₹500"/>
    <x v="1"/>
    <s v="&gt; 1000"/>
    <n v="26168"/>
    <n v="1"/>
  </r>
  <r>
    <s v="B0883KDSXC"/>
    <x v="954"/>
    <s v="Home&amp;Kitchen"/>
    <n v="599"/>
    <n v="990"/>
    <n v="0.39494949494949494"/>
    <x v="2"/>
    <x v="1"/>
    <n v="16166"/>
    <n v="16166"/>
    <n v="16004340"/>
    <s v="&gt;₹500"/>
    <x v="5"/>
    <s v="&gt; 1000"/>
    <n v="16169.9"/>
    <n v="1"/>
  </r>
  <r>
    <s v="B078V8R9BS"/>
    <x v="955"/>
    <s v="Home&amp;Kitchen"/>
    <n v="749"/>
    <n v="1111"/>
    <n v="0.32583258325832581"/>
    <x v="0"/>
    <x v="0"/>
    <n v="35693"/>
    <n v="35693"/>
    <n v="39654923"/>
    <s v="&gt;₹500"/>
    <x v="5"/>
    <s v="&gt; 1000"/>
    <n v="35697.199999999997"/>
    <n v="1"/>
  </r>
  <r>
    <s v="B08GSQXLJ2"/>
    <x v="956"/>
    <s v="Home&amp;Kitchen"/>
    <n v="6199"/>
    <n v="10400"/>
    <n v="0.40394230769230771"/>
    <x v="3"/>
    <x v="0"/>
    <n v="14391"/>
    <n v="14391"/>
    <n v="149666400"/>
    <s v="&gt;₹500"/>
    <x v="1"/>
    <s v="&gt; 1000"/>
    <n v="14395.1"/>
    <n v="1"/>
  </r>
  <r>
    <s v="B01M5B0TPW"/>
    <x v="957"/>
    <s v="Home&amp;Kitchen"/>
    <n v="1819"/>
    <n v="2490"/>
    <n v="0.26947791164658635"/>
    <x v="5"/>
    <x v="0"/>
    <n v="7946"/>
    <n v="7946"/>
    <n v="19785540"/>
    <s v="&gt;₹500"/>
    <x v="4"/>
    <s v="&gt; 1000"/>
    <n v="7950.4"/>
    <n v="1"/>
  </r>
  <r>
    <s v="B082KVTRW8"/>
    <x v="958"/>
    <s v="Home&amp;Kitchen"/>
    <n v="1199"/>
    <n v="1900"/>
    <n v="0.36894736842105263"/>
    <x v="1"/>
    <x v="0"/>
    <n v="1765"/>
    <n v="1765"/>
    <n v="3353500"/>
    <s v="&gt;₹500"/>
    <x v="5"/>
    <s v="&gt; 1000"/>
    <n v="1769"/>
    <n v="1"/>
  </r>
  <r>
    <s v="B08CFJBZRK"/>
    <x v="959"/>
    <s v="Home&amp;Kitchen"/>
    <n v="3249"/>
    <n v="6295"/>
    <n v="0.48387609213661636"/>
    <x v="11"/>
    <x v="1"/>
    <n v="14062"/>
    <n v="14062"/>
    <n v="88520290"/>
    <s v="&gt;₹500"/>
    <x v="1"/>
    <s v="&lt;1000"/>
    <n v="14065.8"/>
    <n v="1"/>
  </r>
  <r>
    <s v="B07H3WDC4X"/>
    <x v="960"/>
    <s v="Home&amp;Kitchen"/>
    <n v="349"/>
    <n v="999"/>
    <n v="0.65065065065065064"/>
    <x v="1"/>
    <x v="0"/>
    <n v="15646"/>
    <n v="15646"/>
    <n v="15630354"/>
    <s v="&gt;₹500"/>
    <x v="0"/>
    <s v="&gt; 1000"/>
    <n v="15650"/>
    <n v="1"/>
  </r>
  <r>
    <s v="B09ZTZ9N3Q"/>
    <x v="961"/>
    <s v="Home&amp;Kitchen"/>
    <n v="1049"/>
    <n v="1699"/>
    <n v="0.3825779870512066"/>
    <x v="19"/>
    <x v="3"/>
    <n v="111"/>
    <n v="111"/>
    <n v="188589"/>
    <s v="&gt;₹500"/>
    <x v="5"/>
    <s v="&gt; 1000"/>
    <n v="114.1"/>
    <n v="1"/>
  </r>
  <r>
    <s v="B083P71WKK"/>
    <x v="962"/>
    <s v="Home&amp;Kitchen"/>
    <n v="799"/>
    <n v="1500"/>
    <n v="0.46733333333333332"/>
    <x v="4"/>
    <x v="0"/>
    <n v="9695"/>
    <n v="9695"/>
    <n v="14542500"/>
    <s v="&gt;₹500"/>
    <x v="1"/>
    <s v="&gt; 1000"/>
    <n v="9699.2999999999993"/>
    <n v="1"/>
  </r>
  <r>
    <s v="B097R4D42G"/>
    <x v="963"/>
    <s v="Home&amp;Kitchen"/>
    <n v="4999"/>
    <n v="9650"/>
    <n v="0.48196891191709845"/>
    <x v="0"/>
    <x v="0"/>
    <n v="1772"/>
    <n v="1772"/>
    <n v="17099800"/>
    <s v="&gt;₹500"/>
    <x v="1"/>
    <s v="&gt; 1000"/>
    <n v="1776.2"/>
    <n v="1"/>
  </r>
  <r>
    <s v="B07MKMFKPG"/>
    <x v="964"/>
    <s v="Home&amp;Kitchen"/>
    <n v="6999"/>
    <n v="10590"/>
    <n v="0.33909348441926346"/>
    <x v="5"/>
    <x v="0"/>
    <n v="11499"/>
    <n v="11499"/>
    <n v="121774410"/>
    <s v="&gt;₹500"/>
    <x v="5"/>
    <s v="&gt; 1000"/>
    <n v="11503.4"/>
    <n v="1"/>
  </r>
  <r>
    <s v="B0949FPSFY"/>
    <x v="965"/>
    <s v="Home&amp;Kitchen"/>
    <n v="799"/>
    <n v="1999"/>
    <n v="0.60030015007503756"/>
    <x v="3"/>
    <x v="0"/>
    <n v="2162"/>
    <n v="2162"/>
    <n v="4321838"/>
    <s v="&gt;₹500"/>
    <x v="0"/>
    <s v="&gt; 1000"/>
    <n v="2166.1"/>
    <n v="1"/>
  </r>
  <r>
    <s v="B08F47T4X5"/>
    <x v="966"/>
    <s v="Home&amp;Kitchen"/>
    <n v="89"/>
    <n v="89"/>
    <n v="0"/>
    <x v="0"/>
    <x v="0"/>
    <n v="19621"/>
    <n v="19621"/>
    <n v="1746269"/>
    <s v="&lt;₹200"/>
    <x v="8"/>
    <s v="&gt; 1000"/>
    <n v="19625.2"/>
    <n v="1"/>
  </r>
  <r>
    <s v="B01M0505SJ"/>
    <x v="967"/>
    <s v="Home&amp;Kitchen"/>
    <n v="1400"/>
    <n v="2485"/>
    <n v="0.43661971830985913"/>
    <x v="3"/>
    <x v="0"/>
    <n v="19998"/>
    <n v="19998"/>
    <n v="49695030"/>
    <s v="&gt;₹500"/>
    <x v="1"/>
    <s v="&gt; 1000"/>
    <n v="20002.099999999999"/>
    <n v="1"/>
  </r>
  <r>
    <s v="B08D6RCM3Q"/>
    <x v="968"/>
    <s v="Home&amp;Kitchen"/>
    <n v="355"/>
    <n v="899"/>
    <n v="0.60511679644048944"/>
    <x v="3"/>
    <x v="0"/>
    <n v="1051"/>
    <n v="1051"/>
    <n v="944849"/>
    <s v="&gt;₹500"/>
    <x v="0"/>
    <s v="&gt; 1000"/>
    <n v="1055.0999999999999"/>
    <n v="1"/>
  </r>
  <r>
    <s v="B009P2LITG"/>
    <x v="969"/>
    <s v="Home&amp;Kitchen"/>
    <n v="2169"/>
    <n v="3279"/>
    <n v="0.33851784080512354"/>
    <x v="3"/>
    <x v="0"/>
    <n v="1716"/>
    <n v="1716"/>
    <n v="5626764"/>
    <s v="&gt;₹500"/>
    <x v="5"/>
    <s v="&gt; 1000"/>
    <n v="1720.1"/>
    <n v="1"/>
  </r>
  <r>
    <s v="B00V9NHDI4"/>
    <x v="970"/>
    <s v="Home&amp;Kitchen"/>
    <n v="2799"/>
    <n v="3799"/>
    <n v="0.26322716504343247"/>
    <x v="2"/>
    <x v="1"/>
    <n v="32931"/>
    <n v="32931"/>
    <n v="125104869"/>
    <s v="&gt;₹500"/>
    <x v="4"/>
    <s v="&gt; 1000"/>
    <n v="32934.9"/>
    <n v="1"/>
  </r>
  <r>
    <s v="B07WGPBXY9"/>
    <x v="971"/>
    <s v="Home&amp;Kitchen"/>
    <n v="899"/>
    <n v="1249"/>
    <n v="0.28022417934347477"/>
    <x v="2"/>
    <x v="1"/>
    <n v="17424"/>
    <n v="17424"/>
    <n v="21762576"/>
    <s v="&gt;₹500"/>
    <x v="4"/>
    <s v="&gt; 1000"/>
    <n v="17427.900000000001"/>
    <n v="1"/>
  </r>
  <r>
    <s v="B00KRCBA6E"/>
    <x v="972"/>
    <s v="Home&amp;Kitchen"/>
    <n v="2499"/>
    <n v="5000"/>
    <n v="0.50019999999999998"/>
    <x v="11"/>
    <x v="1"/>
    <n v="1889"/>
    <n v="1889"/>
    <n v="9445000"/>
    <s v="&gt;₹500"/>
    <x v="3"/>
    <s v="&gt; 1000"/>
    <n v="1892.8"/>
    <n v="1"/>
  </r>
  <r>
    <s v="B0B3X2BY3M"/>
    <x v="973"/>
    <s v="Home&amp;Kitchen"/>
    <n v="3599"/>
    <n v="7299"/>
    <n v="0.50691875599397174"/>
    <x v="1"/>
    <x v="0"/>
    <n v="10324"/>
    <n v="10324"/>
    <n v="75354876"/>
    <s v="&gt;₹500"/>
    <x v="3"/>
    <s v="&gt; 1000"/>
    <n v="10328"/>
    <n v="1"/>
  </r>
  <r>
    <s v="B00F159RIK"/>
    <x v="974"/>
    <s v="Home&amp;Kitchen"/>
    <n v="499"/>
    <n v="625"/>
    <n v="0.2016"/>
    <x v="0"/>
    <x v="0"/>
    <n v="5355"/>
    <n v="5355"/>
    <n v="3346875"/>
    <s v="&gt;₹500"/>
    <x v="4"/>
    <s v="&gt; 1000"/>
    <n v="5359.2"/>
    <n v="1"/>
  </r>
  <r>
    <s v="B08MV82R99"/>
    <x v="975"/>
    <s v="Home&amp;Kitchen"/>
    <n v="653"/>
    <n v="1020"/>
    <n v="0.35980392156862745"/>
    <x v="3"/>
    <x v="0"/>
    <n v="3366"/>
    <n v="3366"/>
    <n v="3433320"/>
    <s v="&gt;₹500"/>
    <x v="5"/>
    <s v="&lt;1000"/>
    <n v="3370.1"/>
    <n v="1"/>
  </r>
  <r>
    <s v="B09VKWGZD7"/>
    <x v="976"/>
    <s v="Home&amp;Kitchen"/>
    <n v="4789"/>
    <n v="8990"/>
    <n v="0.46729699666295882"/>
    <x v="4"/>
    <x v="0"/>
    <n v="1017"/>
    <n v="1017"/>
    <n v="9142830"/>
    <s v="&gt;₹500"/>
    <x v="1"/>
    <s v="&gt; 1000"/>
    <n v="1021.3"/>
    <n v="1"/>
  </r>
  <r>
    <s v="B009P2LK80"/>
    <x v="977"/>
    <s v="Home&amp;Kitchen"/>
    <n v="1409"/>
    <n v="1639"/>
    <n v="0.14032946918852959"/>
    <x v="7"/>
    <x v="1"/>
    <n v="787"/>
    <n v="787"/>
    <n v="1289893"/>
    <s v="&gt;₹500"/>
    <x v="6"/>
    <s v="&lt;1000"/>
    <n v="790.7"/>
    <n v="1"/>
  </r>
  <r>
    <s v="B00A7PLVU6"/>
    <x v="978"/>
    <s v="Home&amp;Kitchen"/>
    <n v="753"/>
    <n v="899"/>
    <n v="0.16240266963292546"/>
    <x v="0"/>
    <x v="0"/>
    <n v="18462"/>
    <n v="18462"/>
    <n v="16597338"/>
    <s v="&gt;₹500"/>
    <x v="6"/>
    <s v="&gt; 1000"/>
    <n v="18466.2"/>
    <n v="1"/>
  </r>
  <r>
    <s v="B0B25DJ352"/>
    <x v="979"/>
    <s v="Home&amp;Kitchen"/>
    <n v="353"/>
    <n v="1199"/>
    <n v="0.70558798999165973"/>
    <x v="4"/>
    <x v="0"/>
    <n v="629"/>
    <n v="629"/>
    <n v="754171"/>
    <s v="&gt;₹500"/>
    <x v="7"/>
    <s v="&gt; 1000"/>
    <n v="633.29999999999995"/>
    <n v="1"/>
  </r>
  <r>
    <s v="B013B2WGT6"/>
    <x v="980"/>
    <s v="Home&amp;Kitchen"/>
    <n v="1099"/>
    <n v="1899"/>
    <n v="0.42127435492364401"/>
    <x v="4"/>
    <x v="0"/>
    <n v="15276"/>
    <n v="15276"/>
    <n v="29009124"/>
    <s v="&gt;₹500"/>
    <x v="1"/>
    <s v="&gt; 1000"/>
    <n v="15280.3"/>
    <n v="1"/>
  </r>
  <r>
    <s v="B097RJ867P"/>
    <x v="981"/>
    <s v="Home&amp;Kitchen"/>
    <n v="8799"/>
    <n v="11595"/>
    <n v="0.24113842173350583"/>
    <x v="5"/>
    <x v="0"/>
    <n v="2981"/>
    <n v="2981"/>
    <n v="34564695"/>
    <s v="&gt;₹500"/>
    <x v="4"/>
    <s v="&gt; 1000"/>
    <n v="2985.4"/>
    <n v="1"/>
  </r>
  <r>
    <s v="B091V8HK8Z"/>
    <x v="982"/>
    <s v="Home&amp;Kitchen"/>
    <n v="1345"/>
    <n v="1750"/>
    <n v="0.23142857142857143"/>
    <x v="11"/>
    <x v="1"/>
    <n v="2466"/>
    <n v="2466"/>
    <n v="4315500"/>
    <s v="&gt;₹500"/>
    <x v="4"/>
    <s v="&lt;1000"/>
    <n v="2469.8000000000002"/>
    <n v="1"/>
  </r>
  <r>
    <s v="B071VNHMX2"/>
    <x v="983"/>
    <s v="Home&amp;Kitchen"/>
    <n v="2095"/>
    <n v="2095"/>
    <n v="0"/>
    <x v="6"/>
    <x v="2"/>
    <n v="7949"/>
    <n v="7949"/>
    <n v="16653155"/>
    <s v="&gt;₹500"/>
    <x v="8"/>
    <s v="&gt; 1000"/>
    <n v="7953.5"/>
    <n v="1"/>
  </r>
  <r>
    <s v="B08MVSGXMY"/>
    <x v="984"/>
    <s v="Home&amp;Kitchen"/>
    <n v="1498"/>
    <n v="2300"/>
    <n v="0.34869565217391302"/>
    <x v="11"/>
    <x v="1"/>
    <n v="95"/>
    <n v="95"/>
    <n v="218500"/>
    <s v="&gt;₹500"/>
    <x v="5"/>
    <s v="&gt; 1000"/>
    <n v="98.8"/>
    <n v="1"/>
  </r>
  <r>
    <s v="B00H0B29DI"/>
    <x v="985"/>
    <s v="Home&amp;Kitchen"/>
    <n v="2199"/>
    <n v="2990"/>
    <n v="0.26454849498327759"/>
    <x v="11"/>
    <x v="1"/>
    <n v="1558"/>
    <n v="1558"/>
    <n v="4658420"/>
    <s v="&gt;₹500"/>
    <x v="4"/>
    <s v="&gt; 1000"/>
    <n v="1561.8"/>
    <n v="1"/>
  </r>
  <r>
    <s v="B01GZSQJPA"/>
    <x v="986"/>
    <s v="Home&amp;Kitchen"/>
    <n v="3699"/>
    <n v="4295"/>
    <n v="0.13876600698486613"/>
    <x v="3"/>
    <x v="0"/>
    <n v="26543"/>
    <n v="26543"/>
    <n v="114002185"/>
    <s v="&gt;₹500"/>
    <x v="6"/>
    <s v="&gt; 1000"/>
    <n v="26547.1"/>
    <n v="1"/>
  </r>
  <r>
    <s v="B08VGFX2B6"/>
    <x v="987"/>
    <s v="Home&amp;Kitchen"/>
    <n v="177"/>
    <n v="199"/>
    <n v="0.11055276381909548"/>
    <x v="3"/>
    <x v="0"/>
    <n v="3688"/>
    <n v="3688"/>
    <n v="733912"/>
    <s v="&lt;₹200"/>
    <x v="6"/>
    <s v="&lt;1000"/>
    <n v="3692.1"/>
    <n v="1"/>
  </r>
  <r>
    <s v="B09GYBZPHF"/>
    <x v="988"/>
    <s v="Home&amp;Kitchen"/>
    <n v="1149"/>
    <n v="2499"/>
    <n v="0.54021608643457386"/>
    <x v="11"/>
    <x v="1"/>
    <n v="4383"/>
    <n v="4383"/>
    <n v="10953117"/>
    <s v="&gt;₹500"/>
    <x v="3"/>
    <s v="&lt;1000"/>
    <n v="4386.8"/>
    <n v="1"/>
  </r>
  <r>
    <s v="B0B4KPCBSH"/>
    <x v="989"/>
    <s v="Home&amp;Kitchen"/>
    <n v="244"/>
    <n v="499"/>
    <n v="0.51102204408817631"/>
    <x v="8"/>
    <x v="3"/>
    <n v="478"/>
    <n v="478"/>
    <n v="238522"/>
    <s v="₹200-₹500"/>
    <x v="3"/>
    <s v="&lt;1000"/>
    <n v="481.3"/>
    <n v="1"/>
  </r>
  <r>
    <s v="B09CGLY5CX"/>
    <x v="990"/>
    <s v="Home&amp;Kitchen"/>
    <n v="1959"/>
    <n v="2400"/>
    <n v="0.18375"/>
    <x v="1"/>
    <x v="0"/>
    <n v="237"/>
    <n v="237"/>
    <n v="568800"/>
    <s v="&gt;₹500"/>
    <x v="6"/>
    <s v="&gt; 1000"/>
    <n v="241"/>
    <n v="1"/>
  </r>
  <r>
    <s v="B09JN37WBX"/>
    <x v="991"/>
    <s v="Home&amp;Kitchen"/>
    <n v="319"/>
    <n v="749"/>
    <n v="0.57409879839786382"/>
    <x v="13"/>
    <x v="2"/>
    <n v="124"/>
    <n v="124"/>
    <n v="92876"/>
    <s v="&gt;₹500"/>
    <x v="3"/>
    <s v="&lt;1000"/>
    <n v="128.6"/>
    <n v="1"/>
  </r>
  <r>
    <s v="B01I1LDZGA"/>
    <x v="992"/>
    <s v="Home&amp;Kitchen"/>
    <n v="1499"/>
    <n v="1775"/>
    <n v="0.15549295774647887"/>
    <x v="2"/>
    <x v="1"/>
    <n v="14667"/>
    <n v="14667"/>
    <n v="26033925"/>
    <s v="&gt;₹500"/>
    <x v="6"/>
    <s v="&gt; 1000"/>
    <n v="14670.9"/>
    <n v="1"/>
  </r>
  <r>
    <s v="B0BN2576GQ"/>
    <x v="993"/>
    <s v="Home&amp;Kitchen"/>
    <n v="469"/>
    <n v="1599"/>
    <n v="0.70669168230143842"/>
    <x v="7"/>
    <x v="1"/>
    <n v="6"/>
    <n v="6"/>
    <n v="9594"/>
    <s v="&gt;₹500"/>
    <x v="7"/>
    <s v="&gt; 1000"/>
    <n v="9.6999999999999993"/>
    <n v="1"/>
  </r>
  <r>
    <s v="B06XPYRWV5"/>
    <x v="994"/>
    <s v="Home&amp;Kitchen"/>
    <n v="1099"/>
    <n v="1795"/>
    <n v="0.38774373259052924"/>
    <x v="0"/>
    <x v="0"/>
    <n v="4244"/>
    <n v="4244"/>
    <n v="7617980"/>
    <s v="&gt;₹500"/>
    <x v="5"/>
    <s v="&gt; 1000"/>
    <n v="4248.2"/>
    <n v="1"/>
  </r>
  <r>
    <s v="B01N1XVVLC"/>
    <x v="995"/>
    <s v="Home&amp;Kitchen"/>
    <n v="9590"/>
    <n v="15999"/>
    <n v="0.40058753672104508"/>
    <x v="3"/>
    <x v="0"/>
    <n v="1017"/>
    <n v="1017"/>
    <n v="16270983"/>
    <s v="&gt;₹500"/>
    <x v="1"/>
    <s v="&lt;1000"/>
    <n v="1021.1"/>
    <n v="1"/>
  </r>
  <r>
    <s v="B00O2R38C4"/>
    <x v="996"/>
    <s v="Home&amp;Kitchen"/>
    <n v="999"/>
    <n v="1490"/>
    <n v="0.32953020134228189"/>
    <x v="3"/>
    <x v="0"/>
    <n v="12999"/>
    <n v="12999"/>
    <n v="19368510"/>
    <s v="&gt;₹500"/>
    <x v="5"/>
    <s v="&gt; 1000"/>
    <n v="13003.1"/>
    <n v="1"/>
  </r>
  <r>
    <s v="B0B2CZTCL2"/>
    <x v="997"/>
    <s v="Home&amp;Kitchen"/>
    <n v="1299"/>
    <n v="1999"/>
    <n v="0.35017508754377191"/>
    <x v="11"/>
    <x v="1"/>
    <n v="311"/>
    <n v="311"/>
    <n v="621689"/>
    <s v="&gt;₹500"/>
    <x v="5"/>
    <s v="&gt; 1000"/>
    <n v="314.8"/>
    <n v="1"/>
  </r>
  <r>
    <s v="B00PVT30YI"/>
    <x v="998"/>
    <s v="Home&amp;Kitchen"/>
    <n v="292"/>
    <n v="499"/>
    <n v="0.4148296593186373"/>
    <x v="3"/>
    <x v="0"/>
    <n v="4238"/>
    <n v="4238"/>
    <n v="2114762"/>
    <s v="₹200-₹500"/>
    <x v="1"/>
    <s v="&gt; 1000"/>
    <n v="4242.1000000000004"/>
    <n v="1"/>
  </r>
  <r>
    <s v="B00SH18114"/>
    <x v="999"/>
    <s v="Home&amp;Kitchen"/>
    <n v="160"/>
    <n v="299"/>
    <n v="0.46488294314381273"/>
    <x v="13"/>
    <x v="2"/>
    <n v="2781"/>
    <n v="2781"/>
    <n v="831519"/>
    <s v="₹200-₹500"/>
    <x v="1"/>
    <s v="&gt; 1000"/>
    <n v="2785.6"/>
    <n v="1"/>
  </r>
  <r>
    <s v="B00E9G8KOY"/>
    <x v="1000"/>
    <s v="Home&amp;Kitchen"/>
    <n v="600"/>
    <n v="600"/>
    <n v="0"/>
    <x v="3"/>
    <x v="0"/>
    <n v="10907"/>
    <n v="10907"/>
    <n v="6544200"/>
    <s v="&gt;₹500"/>
    <x v="8"/>
    <s v="&gt; 1000"/>
    <n v="10911.1"/>
    <n v="1"/>
  </r>
  <r>
    <s v="B00H3H03Q4"/>
    <x v="1001"/>
    <s v="Home&amp;Kitchen"/>
    <n v="1130"/>
    <n v="1130"/>
    <n v="0"/>
    <x v="0"/>
    <x v="0"/>
    <n v="13250"/>
    <n v="13250"/>
    <n v="14972500"/>
    <s v="&gt;₹500"/>
    <x v="8"/>
    <s v="&gt; 1000"/>
    <n v="13254.2"/>
    <n v="1"/>
  </r>
  <r>
    <s v="B0756K5DYZ"/>
    <x v="1002"/>
    <s v="Home&amp;Kitchen"/>
    <n v="3249"/>
    <n v="6295"/>
    <n v="0.48387609213661636"/>
    <x v="2"/>
    <x v="1"/>
    <n v="43070"/>
    <n v="43070"/>
    <n v="271125650"/>
    <s v="&gt;₹500"/>
    <x v="1"/>
    <s v="&gt; 1000"/>
    <n v="43073.9"/>
    <n v="1"/>
  </r>
  <r>
    <s v="B0188KPKB2"/>
    <x v="1003"/>
    <s v="Home&amp;Kitchen"/>
    <n v="3599"/>
    <n v="9455"/>
    <n v="0.61935483870967745"/>
    <x v="3"/>
    <x v="0"/>
    <n v="11828"/>
    <n v="11828"/>
    <n v="111833740"/>
    <s v="&gt;₹500"/>
    <x v="0"/>
    <s v="&gt; 1000"/>
    <n v="11832.1"/>
    <n v="1"/>
  </r>
  <r>
    <s v="B091KNVNS9"/>
    <x v="1004"/>
    <s v="Home&amp;Kitchen"/>
    <n v="368"/>
    <n v="699"/>
    <n v="0.47353361945636624"/>
    <x v="3"/>
    <x v="0"/>
    <n v="1240"/>
    <n v="1240"/>
    <n v="866760"/>
    <s v="&gt;₹500"/>
    <x v="1"/>
    <s v="&lt;1000"/>
    <n v="1244.0999999999999"/>
    <n v="1"/>
  </r>
  <r>
    <s v="B075JJ5NQC"/>
    <x v="1005"/>
    <s v="Home&amp;Kitchen"/>
    <n v="3199"/>
    <n v="4999"/>
    <n v="0.36007201440288056"/>
    <x v="1"/>
    <x v="0"/>
    <n v="20869"/>
    <n v="20869"/>
    <n v="104324131"/>
    <s v="&gt;₹500"/>
    <x v="5"/>
    <s v="&gt; 1000"/>
    <n v="20873"/>
    <n v="1"/>
  </r>
  <r>
    <s v="B0B5KZ3C53"/>
    <x v="1006"/>
    <s v="Home&amp;Kitchen"/>
    <n v="1599"/>
    <n v="2900"/>
    <n v="0.44862068965517243"/>
    <x v="7"/>
    <x v="1"/>
    <n v="441"/>
    <n v="441"/>
    <n v="1278900"/>
    <s v="&gt;₹500"/>
    <x v="1"/>
    <s v="&gt; 1000"/>
    <n v="444.7"/>
    <n v="1"/>
  </r>
  <r>
    <s v="B09NTHQRW3"/>
    <x v="1007"/>
    <s v="Home&amp;Kitchen"/>
    <n v="1999"/>
    <n v="2499"/>
    <n v="0.20008003201280511"/>
    <x v="3"/>
    <x v="0"/>
    <n v="1034"/>
    <n v="1034"/>
    <n v="2583966"/>
    <s v="&gt;₹500"/>
    <x v="4"/>
    <s v="&gt; 1000"/>
    <n v="1038.0999999999999"/>
    <n v="1"/>
  </r>
  <r>
    <s v="B008YW3CYM"/>
    <x v="1008"/>
    <s v="Home&amp;Kitchen"/>
    <n v="616"/>
    <n v="1190"/>
    <n v="0.4823529411764706"/>
    <x v="3"/>
    <x v="0"/>
    <n v="37126"/>
    <n v="37126"/>
    <n v="44179940"/>
    <s v="&gt;₹500"/>
    <x v="1"/>
    <s v="&lt;1000"/>
    <n v="37130.1"/>
    <n v="1"/>
  </r>
  <r>
    <s v="B07QHHCB27"/>
    <x v="1009"/>
    <s v="Home&amp;Kitchen"/>
    <n v="1499"/>
    <n v="2100"/>
    <n v="0.28619047619047622"/>
    <x v="3"/>
    <x v="0"/>
    <n v="6355"/>
    <n v="6355"/>
    <n v="13345500"/>
    <s v="&gt;₹500"/>
    <x v="4"/>
    <s v="&gt; 1000"/>
    <n v="6359.1"/>
    <n v="1"/>
  </r>
  <r>
    <s v="B0BMFD94VD"/>
    <x v="1010"/>
    <s v="Home&amp;Kitchen"/>
    <n v="199"/>
    <n v="499"/>
    <n v="0.60120240480961928"/>
    <x v="8"/>
    <x v="3"/>
    <n v="12"/>
    <n v="12"/>
    <n v="5988"/>
    <s v="₹200-₹500"/>
    <x v="0"/>
    <s v="&gt; 1000"/>
    <n v="15.3"/>
    <n v="1"/>
  </r>
  <r>
    <s v="B00HZIOGXW"/>
    <x v="1011"/>
    <s v="Home&amp;Kitchen"/>
    <n v="610"/>
    <n v="825"/>
    <n v="0.26060606060606062"/>
    <x v="3"/>
    <x v="0"/>
    <n v="13165"/>
    <n v="13165"/>
    <n v="10861125"/>
    <s v="&gt;₹500"/>
    <x v="4"/>
    <s v="&gt; 1000"/>
    <n v="13169.1"/>
    <n v="1"/>
  </r>
  <r>
    <s v="B09CKSYBLR"/>
    <x v="1012"/>
    <s v="Home&amp;Kitchen"/>
    <n v="999"/>
    <n v="1499"/>
    <n v="0.33355570380253502"/>
    <x v="3"/>
    <x v="0"/>
    <n v="1646"/>
    <n v="1646"/>
    <n v="2467354"/>
    <s v="&gt;₹500"/>
    <x v="5"/>
    <s v="&lt;1000"/>
    <n v="1650.1"/>
    <n v="1"/>
  </r>
  <r>
    <s v="B072J83V9W"/>
    <x v="1013"/>
    <s v="Home&amp;Kitchen"/>
    <n v="8999"/>
    <n v="9995"/>
    <n v="9.9649824912456234E-2"/>
    <x v="5"/>
    <x v="0"/>
    <n v="17994"/>
    <n v="17994"/>
    <n v="179850030"/>
    <s v="&gt;₹500"/>
    <x v="8"/>
    <s v="&gt; 1000"/>
    <n v="17998.400000000001"/>
    <n v="1"/>
  </r>
  <r>
    <s v="B09MTLG4TP"/>
    <x v="1014"/>
    <s v="Home&amp;Kitchen"/>
    <n v="453"/>
    <n v="999"/>
    <n v="0.54654654654654655"/>
    <x v="4"/>
    <x v="0"/>
    <n v="610"/>
    <n v="610"/>
    <n v="609390"/>
    <s v="&gt;₹500"/>
    <x v="3"/>
    <s v="&gt; 1000"/>
    <n v="614.29999999999995"/>
    <n v="1"/>
  </r>
  <r>
    <s v="B097XJQZ8H"/>
    <x v="1015"/>
    <s v="Home&amp;Kitchen"/>
    <n v="2464"/>
    <n v="6000"/>
    <n v="0.58933333333333338"/>
    <x v="3"/>
    <x v="0"/>
    <n v="8866"/>
    <n v="8866"/>
    <n v="53196000"/>
    <s v="&gt;₹500"/>
    <x v="3"/>
    <s v="&gt; 1000"/>
    <n v="8870.1"/>
    <n v="1"/>
  </r>
  <r>
    <s v="B00935MD1C"/>
    <x v="1016"/>
    <s v="Home&amp;Kitchen"/>
    <n v="2719"/>
    <n v="3945"/>
    <n v="0.31077313054499367"/>
    <x v="7"/>
    <x v="1"/>
    <n v="13406"/>
    <n v="13406"/>
    <n v="52886670"/>
    <s v="&gt;₹500"/>
    <x v="5"/>
    <s v="&lt;1000"/>
    <n v="13409.7"/>
    <n v="1"/>
  </r>
  <r>
    <s v="B0BR4F878Q"/>
    <x v="1017"/>
    <s v="Home&amp;Kitchen"/>
    <n v="1439"/>
    <n v="1999"/>
    <n v="0.28014007003501751"/>
    <x v="20"/>
    <x v="2"/>
    <n v="53803"/>
    <n v="53803"/>
    <n v="107552197"/>
    <s v="&gt;₹500"/>
    <x v="4"/>
    <s v="&gt; 1000"/>
    <n v="53807.8"/>
    <n v="1"/>
  </r>
  <r>
    <s v="B0B3G5XZN5"/>
    <x v="1018"/>
    <s v="Home&amp;Kitchen"/>
    <n v="2799"/>
    <n v="3499"/>
    <n v="0.20005715918833952"/>
    <x v="6"/>
    <x v="2"/>
    <n v="546"/>
    <n v="546"/>
    <n v="1910454"/>
    <s v="&gt;₹500"/>
    <x v="4"/>
    <s v="&lt;1000"/>
    <n v="550.5"/>
    <n v="1"/>
  </r>
  <r>
    <s v="B07WKB69RS"/>
    <x v="1019"/>
    <s v="Home&amp;Kitchen"/>
    <n v="2088"/>
    <n v="5550"/>
    <n v="0.62378378378378374"/>
    <x v="1"/>
    <x v="0"/>
    <n v="5292"/>
    <n v="5292"/>
    <n v="29370600"/>
    <s v="&gt;₹500"/>
    <x v="0"/>
    <s v="&gt; 1000"/>
    <n v="5296"/>
    <n v="1"/>
  </r>
  <r>
    <s v="B09DL9978Y"/>
    <x v="1020"/>
    <s v="Home&amp;Kitchen"/>
    <n v="2399"/>
    <n v="4590"/>
    <n v="0.47734204793028323"/>
    <x v="3"/>
    <x v="0"/>
    <n v="444"/>
    <n v="444"/>
    <n v="2037960"/>
    <s v="&gt;₹500"/>
    <x v="1"/>
    <s v="&gt; 1000"/>
    <n v="448.1"/>
    <n v="1"/>
  </r>
  <r>
    <s v="B06XMZV7RH"/>
    <x v="1021"/>
    <s v="Home&amp;Kitchen"/>
    <n v="308"/>
    <n v="499"/>
    <n v="0.38276553106212424"/>
    <x v="2"/>
    <x v="1"/>
    <n v="4584"/>
    <n v="4584"/>
    <n v="2287416"/>
    <s v="₹200-₹500"/>
    <x v="5"/>
    <s v="&gt; 1000"/>
    <n v="4587.8999999999996"/>
    <n v="1"/>
  </r>
  <r>
    <s v="B09WMTJPG7"/>
    <x v="1022"/>
    <s v="Home&amp;Kitchen"/>
    <n v="2599"/>
    <n v="4400"/>
    <n v="0.4093181818181818"/>
    <x v="3"/>
    <x v="0"/>
    <n v="14947"/>
    <n v="14947"/>
    <n v="65766800"/>
    <s v="&gt;₹500"/>
    <x v="1"/>
    <s v="&gt; 1000"/>
    <n v="14951.1"/>
    <n v="1"/>
  </r>
  <r>
    <s v="B09ZK6THRR"/>
    <x v="1023"/>
    <s v="Home&amp;Kitchen"/>
    <n v="479"/>
    <n v="1000"/>
    <n v="0.52100000000000002"/>
    <x v="0"/>
    <x v="0"/>
    <n v="1559"/>
    <n v="1559"/>
    <n v="1559000"/>
    <s v="&gt;₹500"/>
    <x v="3"/>
    <s v="&lt;1000"/>
    <n v="1563.2"/>
    <n v="1"/>
  </r>
  <r>
    <s v="B07MP21WJD"/>
    <x v="1024"/>
    <s v="Home&amp;Kitchen"/>
    <n v="245"/>
    <n v="299"/>
    <n v="0.1806020066889632"/>
    <x v="3"/>
    <x v="0"/>
    <n v="1660"/>
    <n v="1660"/>
    <n v="496340"/>
    <s v="₹200-₹500"/>
    <x v="6"/>
    <s v="&gt; 1000"/>
    <n v="1664.1"/>
    <n v="1"/>
  </r>
  <r>
    <s v="B09XB1R2F3"/>
    <x v="1025"/>
    <s v="Home&amp;Kitchen"/>
    <n v="179"/>
    <n v="799"/>
    <n v="0.77596996245306638"/>
    <x v="12"/>
    <x v="1"/>
    <n v="132"/>
    <n v="132"/>
    <n v="105468"/>
    <s v="&gt;₹500"/>
    <x v="7"/>
    <s v="&gt; 1000"/>
    <n v="135.5"/>
    <n v="1"/>
  </r>
  <r>
    <s v="B08Y5QJXSR"/>
    <x v="1026"/>
    <s v="Home&amp;Kitchen"/>
    <n v="3569"/>
    <n v="5190"/>
    <n v="0.31233140655105973"/>
    <x v="4"/>
    <x v="0"/>
    <n v="28629"/>
    <n v="28629"/>
    <n v="148584510"/>
    <s v="&gt;₹500"/>
    <x v="5"/>
    <s v="&gt; 1000"/>
    <n v="28633.3"/>
    <n v="1"/>
  </r>
  <r>
    <s v="B07WJXCTG9"/>
    <x v="1027"/>
    <s v="Home&amp;Kitchen"/>
    <n v="699"/>
    <n v="1345"/>
    <n v="0.48029739776951674"/>
    <x v="2"/>
    <x v="1"/>
    <n v="8446"/>
    <n v="8446"/>
    <n v="11359870"/>
    <s v="&gt;₹500"/>
    <x v="1"/>
    <s v="&gt; 1000"/>
    <n v="8449.9"/>
    <n v="1"/>
  </r>
  <r>
    <s v="B09NBZ36F7"/>
    <x v="1028"/>
    <s v="Home&amp;Kitchen"/>
    <n v="2089"/>
    <n v="4000"/>
    <n v="0.47775000000000001"/>
    <x v="0"/>
    <x v="0"/>
    <n v="11199"/>
    <n v="11199"/>
    <n v="44796000"/>
    <s v="&gt;₹500"/>
    <x v="1"/>
    <s v="&lt;1000"/>
    <n v="11203.2"/>
    <n v="1"/>
  </r>
  <r>
    <s v="B0912WJ87V"/>
    <x v="1029"/>
    <s v="Car&amp;Motorbike"/>
    <n v="2339"/>
    <n v="4000"/>
    <n v="0.41525000000000001"/>
    <x v="11"/>
    <x v="1"/>
    <n v="1118"/>
    <n v="1118"/>
    <n v="4472000"/>
    <s v="&gt;₹500"/>
    <x v="1"/>
    <s v="&gt; 1000"/>
    <n v="1121.8"/>
    <n v="1"/>
  </r>
  <r>
    <s v="B0BMTZ4T1D"/>
    <x v="1030"/>
    <s v="Home&amp;Kitchen"/>
    <n v="784"/>
    <n v="1599"/>
    <n v="0.50969355847404629"/>
    <x v="6"/>
    <x v="2"/>
    <n v="11"/>
    <n v="11"/>
    <n v="17589"/>
    <s v="&gt;₹500"/>
    <x v="3"/>
    <s v="&lt;1000"/>
    <n v="15.5"/>
    <n v="1"/>
  </r>
  <r>
    <s v="B07Z51CGGH"/>
    <x v="1031"/>
    <s v="Home&amp;Kitchen"/>
    <n v="5499"/>
    <n v="9999"/>
    <n v="0.45004500450045004"/>
    <x v="11"/>
    <x v="1"/>
    <n v="4353"/>
    <n v="4353"/>
    <n v="43525647"/>
    <s v="&gt;₹500"/>
    <x v="1"/>
    <s v="&gt; 1000"/>
    <n v="4356.8"/>
    <n v="1"/>
  </r>
  <r>
    <s v="B0BDG6QDYD"/>
    <x v="1032"/>
    <s v="Home&amp;Kitchen"/>
    <n v="899"/>
    <n v="1990"/>
    <n v="0.54824120603015081"/>
    <x v="3"/>
    <x v="0"/>
    <n v="185"/>
    <n v="185"/>
    <n v="368150"/>
    <s v="&gt;₹500"/>
    <x v="3"/>
    <s v="&gt; 1000"/>
    <n v="189.1"/>
    <n v="1"/>
  </r>
  <r>
    <s v="B00YQLG7GK"/>
    <x v="1033"/>
    <s v="Home&amp;Kitchen"/>
    <n v="1695"/>
    <n v="1695"/>
    <n v="0"/>
    <x v="0"/>
    <x v="0"/>
    <n v="14290"/>
    <n v="14290"/>
    <n v="24221550"/>
    <s v="&gt;₹500"/>
    <x v="8"/>
    <s v="&gt; 1000"/>
    <n v="14294.2"/>
    <n v="1"/>
  </r>
  <r>
    <s v="B00SMJPA9C"/>
    <x v="1034"/>
    <s v="Home&amp;Kitchen"/>
    <n v="499"/>
    <n v="940"/>
    <n v="0.46914893617021275"/>
    <x v="3"/>
    <x v="0"/>
    <n v="3036"/>
    <n v="3036"/>
    <n v="2853840"/>
    <s v="&gt;₹500"/>
    <x v="1"/>
    <s v="&lt;1000"/>
    <n v="3040.1"/>
    <n v="1"/>
  </r>
  <r>
    <s v="B0B9RN5X8B"/>
    <x v="1035"/>
    <s v="Home&amp;Kitchen"/>
    <n v="2699"/>
    <n v="4700"/>
    <n v="0.42574468085106382"/>
    <x v="0"/>
    <x v="0"/>
    <n v="1296"/>
    <n v="1296"/>
    <n v="6091200"/>
    <s v="&gt;₹500"/>
    <x v="1"/>
    <s v="&lt;1000"/>
    <n v="1300.2"/>
    <n v="1"/>
  </r>
  <r>
    <s v="B08QW937WV"/>
    <x v="1036"/>
    <s v="Home&amp;Kitchen"/>
    <n v="1448"/>
    <n v="2999"/>
    <n v="0.51717239079693234"/>
    <x v="6"/>
    <x v="2"/>
    <n v="19"/>
    <n v="19"/>
    <n v="56981"/>
    <s v="&gt;₹500"/>
    <x v="3"/>
    <s v="&gt; 1000"/>
    <n v="23.5"/>
    <n v="1"/>
  </r>
  <r>
    <s v="B0B4PPD89B"/>
    <x v="1037"/>
    <s v="Home&amp;Kitchen"/>
    <n v="79"/>
    <n v="79"/>
    <n v="0"/>
    <x v="1"/>
    <x v="0"/>
    <n v="97"/>
    <n v="97"/>
    <n v="7663"/>
    <s v="&lt;₹200"/>
    <x v="8"/>
    <s v="&gt; 1000"/>
    <n v="101"/>
    <n v="1"/>
  </r>
  <r>
    <s v="B08GM5S4CQ"/>
    <x v="1038"/>
    <s v="Home&amp;Kitchen"/>
    <n v="6990"/>
    <n v="14290"/>
    <n v="0.51084674597620716"/>
    <x v="5"/>
    <x v="0"/>
    <n v="1771"/>
    <n v="1771"/>
    <n v="25307590"/>
    <s v="&gt;₹500"/>
    <x v="3"/>
    <s v="&gt; 1000"/>
    <n v="1775.4"/>
    <n v="1"/>
  </r>
  <r>
    <s v="B00NM6MO26"/>
    <x v="1039"/>
    <s v="Home&amp;Kitchen"/>
    <n v="2698"/>
    <n v="3945"/>
    <n v="0.31609632446134345"/>
    <x v="1"/>
    <x v="0"/>
    <n v="15034"/>
    <n v="15034"/>
    <n v="59309130"/>
    <s v="&gt;₹500"/>
    <x v="5"/>
    <s v="&gt; 1000"/>
    <n v="15038"/>
    <n v="1"/>
  </r>
  <r>
    <s v="B083M7WPZD"/>
    <x v="1040"/>
    <s v="Home&amp;Kitchen"/>
    <n v="3199"/>
    <n v="5999"/>
    <n v="0.46674445740956827"/>
    <x v="1"/>
    <x v="0"/>
    <n v="3242"/>
    <n v="3242"/>
    <n v="19448758"/>
    <s v="&gt;₹500"/>
    <x v="1"/>
    <s v="&gt; 1000"/>
    <n v="3246"/>
    <n v="1"/>
  </r>
  <r>
    <s v="B07GLSKXS1"/>
    <x v="1041"/>
    <s v="Home&amp;Kitchen"/>
    <n v="1199"/>
    <n v="1950"/>
    <n v="0.38512820512820511"/>
    <x v="2"/>
    <x v="1"/>
    <n v="2832"/>
    <n v="2832"/>
    <n v="5522400"/>
    <s v="&gt;₹500"/>
    <x v="5"/>
    <s v="&lt;1000"/>
    <n v="2835.9"/>
    <n v="1"/>
  </r>
  <r>
    <s v="B09F6KL23R"/>
    <x v="1042"/>
    <s v="Home&amp;Kitchen"/>
    <n v="1414"/>
    <n v="2799"/>
    <n v="0.4948195784208646"/>
    <x v="1"/>
    <x v="0"/>
    <n v="1498"/>
    <n v="1498"/>
    <n v="4192902"/>
    <s v="&gt;₹500"/>
    <x v="1"/>
    <s v="&gt; 1000"/>
    <n v="1502"/>
    <n v="1"/>
  </r>
  <r>
    <s v="B094G9L9LT"/>
    <x v="1043"/>
    <s v="Home&amp;Kitchen"/>
    <n v="999"/>
    <n v="1950"/>
    <n v="0.4876923076923077"/>
    <x v="11"/>
    <x v="1"/>
    <n v="305"/>
    <n v="305"/>
    <n v="594750"/>
    <s v="&gt;₹500"/>
    <x v="1"/>
    <s v="&gt; 1000"/>
    <n v="308.8"/>
    <n v="1"/>
  </r>
  <r>
    <s v="B09FZ89DK6"/>
    <x v="1044"/>
    <s v="Home&amp;Kitchen"/>
    <n v="5999"/>
    <n v="9999"/>
    <n v="0.40004000400040002"/>
    <x v="0"/>
    <x v="0"/>
    <n v="1191"/>
    <n v="1191"/>
    <n v="11908809"/>
    <s v="&gt;₹500"/>
    <x v="1"/>
    <s v="&gt; 1000"/>
    <n v="1195.2"/>
    <n v="1"/>
  </r>
  <r>
    <s v="B0811VCGL5"/>
    <x v="1045"/>
    <s v="Home&amp;Kitchen"/>
    <n v="9970"/>
    <n v="12999"/>
    <n v="0.23301792445572736"/>
    <x v="4"/>
    <x v="0"/>
    <n v="4049"/>
    <n v="4049"/>
    <n v="52632951"/>
    <s v="&gt;₹500"/>
    <x v="4"/>
    <s v="&gt; 1000"/>
    <n v="4053.3"/>
    <n v="1"/>
  </r>
  <r>
    <s v="B07FXLC2G2"/>
    <x v="1046"/>
    <s v="Home&amp;Kitchen"/>
    <n v="698"/>
    <n v="699"/>
    <n v="1.4306151645207439E-3"/>
    <x v="0"/>
    <x v="0"/>
    <n v="3160"/>
    <n v="3160"/>
    <n v="2208840"/>
    <s v="&gt;₹500"/>
    <x v="8"/>
    <s v="&gt; 1000"/>
    <n v="3164.2"/>
    <n v="1"/>
  </r>
  <r>
    <s v="B01LYU3BZF"/>
    <x v="1047"/>
    <s v="Home&amp;Kitchen"/>
    <n v="2199"/>
    <n v="3190"/>
    <n v="0.31065830721003135"/>
    <x v="4"/>
    <x v="0"/>
    <n v="9650"/>
    <n v="9650"/>
    <n v="30783500"/>
    <s v="&gt;₹500"/>
    <x v="5"/>
    <s v="&lt;1000"/>
    <n v="9654.2999999999993"/>
    <n v="1"/>
  </r>
  <r>
    <s v="B083RC4WFJ"/>
    <x v="1048"/>
    <s v="Home&amp;Kitchen"/>
    <n v="320"/>
    <n v="799"/>
    <n v="0.59949937421777222"/>
    <x v="0"/>
    <x v="0"/>
    <n v="3846"/>
    <n v="3846"/>
    <n v="3072954"/>
    <s v="&gt;₹500"/>
    <x v="3"/>
    <s v="&gt; 1000"/>
    <n v="3850.2"/>
    <n v="1"/>
  </r>
  <r>
    <s v="B09SFRNKSR"/>
    <x v="1049"/>
    <s v="Home&amp;Kitchen"/>
    <n v="298"/>
    <n v="499"/>
    <n v="0.4028056112224449"/>
    <x v="5"/>
    <x v="0"/>
    <n v="290"/>
    <n v="290"/>
    <n v="144710"/>
    <s v="₹200-₹500"/>
    <x v="1"/>
    <s v="&gt; 1000"/>
    <n v="294.39999999999998"/>
    <n v="1"/>
  </r>
  <r>
    <s v="B07NRTCDS5"/>
    <x v="1050"/>
    <s v="Home&amp;Kitchen"/>
    <n v="1199"/>
    <n v="1499"/>
    <n v="0.20013342228152101"/>
    <x v="11"/>
    <x v="1"/>
    <n v="2206"/>
    <n v="2206"/>
    <n v="3306794"/>
    <s v="&gt;₹500"/>
    <x v="4"/>
    <s v="&lt;1000"/>
    <n v="2209.8000000000002"/>
    <n v="1"/>
  </r>
  <r>
    <s v="B07SPVMSC6"/>
    <x v="1051"/>
    <s v="Home&amp;Kitchen"/>
    <n v="1399"/>
    <n v="2660"/>
    <n v="0.47406015037593985"/>
    <x v="3"/>
    <x v="0"/>
    <n v="9349"/>
    <n v="9349"/>
    <n v="24868340"/>
    <s v="&gt;₹500"/>
    <x v="1"/>
    <s v="&gt; 1000"/>
    <n v="9353.1"/>
    <n v="1"/>
  </r>
  <r>
    <s v="B09H3BXWTK"/>
    <x v="1052"/>
    <s v="Home&amp;Kitchen"/>
    <n v="599"/>
    <n v="2799"/>
    <n v="0.78599499821364771"/>
    <x v="2"/>
    <x v="1"/>
    <n v="578"/>
    <n v="578"/>
    <n v="1617822"/>
    <s v="&gt;₹500"/>
    <x v="7"/>
    <s v="&gt; 1000"/>
    <n v="581.9"/>
    <n v="1"/>
  </r>
  <r>
    <s v="B0073QGKAS"/>
    <x v="1053"/>
    <s v="Home&amp;Kitchen"/>
    <n v="1499"/>
    <n v="1499"/>
    <n v="0"/>
    <x v="4"/>
    <x v="0"/>
    <n v="9331"/>
    <n v="9331"/>
    <n v="13987169"/>
    <s v="&gt;₹500"/>
    <x v="8"/>
    <s v="&gt; 1000"/>
    <n v="9335.2999999999993"/>
    <n v="1"/>
  </r>
  <r>
    <s v="B08GJ57MKL"/>
    <x v="1054"/>
    <s v="Home&amp;Kitchen"/>
    <n v="14400"/>
    <n v="59900"/>
    <n v="0.75959933222036724"/>
    <x v="5"/>
    <x v="0"/>
    <n v="3837"/>
    <n v="3837"/>
    <n v="229836300"/>
    <s v="&gt;₹500"/>
    <x v="7"/>
    <s v="&lt;1000"/>
    <n v="3841.4"/>
    <n v="1"/>
  </r>
  <r>
    <s v="B009DA69W6"/>
    <x v="1055"/>
    <s v="Home&amp;Kitchen"/>
    <n v="1699"/>
    <n v="1900"/>
    <n v="0.10578947368421053"/>
    <x v="9"/>
    <x v="1"/>
    <n v="11456"/>
    <n v="11456"/>
    <n v="21766400"/>
    <s v="&gt;₹500"/>
    <x v="6"/>
    <s v="&gt; 1000"/>
    <n v="11459.6"/>
    <n v="1"/>
  </r>
  <r>
    <s v="B099PR2GQJ"/>
    <x v="1056"/>
    <s v="Home&amp;Kitchen"/>
    <n v="649"/>
    <n v="999"/>
    <n v="0.35035035035035034"/>
    <x v="11"/>
    <x v="1"/>
    <n v="49"/>
    <n v="49"/>
    <n v="48951"/>
    <s v="&gt;₹500"/>
    <x v="5"/>
    <s v="&gt; 1000"/>
    <n v="52.8"/>
    <n v="1"/>
  </r>
  <r>
    <s v="B08G8H8DPL"/>
    <x v="1057"/>
    <s v="Home&amp;Kitchen"/>
    <n v="3249"/>
    <n v="6375"/>
    <n v="0.4903529411764706"/>
    <x v="1"/>
    <x v="0"/>
    <n v="4978"/>
    <n v="4978"/>
    <n v="31734750"/>
    <s v="&gt;₹500"/>
    <x v="1"/>
    <s v="&gt; 1000"/>
    <n v="4982"/>
    <n v="1"/>
  </r>
  <r>
    <s v="B08VGM3YMF"/>
    <x v="1058"/>
    <s v="Home&amp;Kitchen"/>
    <n v="199"/>
    <n v="499"/>
    <n v="0.60120240480961928"/>
    <x v="3"/>
    <x v="0"/>
    <n v="1996"/>
    <n v="1996"/>
    <n v="996004"/>
    <s v="₹200-₹500"/>
    <x v="0"/>
    <s v="&gt; 1000"/>
    <n v="2000.1"/>
    <n v="1"/>
  </r>
  <r>
    <s v="B08TTRVWKY"/>
    <x v="1059"/>
    <s v="Home&amp;Kitchen"/>
    <n v="1099"/>
    <n v="1899"/>
    <n v="0.42127435492364401"/>
    <x v="4"/>
    <x v="0"/>
    <n v="1811"/>
    <n v="1811"/>
    <n v="3439089"/>
    <s v="&gt;₹500"/>
    <x v="1"/>
    <s v="&gt; 1000"/>
    <n v="1815.3"/>
    <n v="1"/>
  </r>
  <r>
    <s v="B07T4D9FNY"/>
    <x v="1060"/>
    <s v="Home&amp;Kitchen"/>
    <n v="664"/>
    <n v="1490"/>
    <n v="0.55436241610738257"/>
    <x v="1"/>
    <x v="0"/>
    <n v="2198"/>
    <n v="2198"/>
    <n v="3275020"/>
    <s v="&gt;₹500"/>
    <x v="3"/>
    <s v="&gt; 1000"/>
    <n v="2202"/>
    <n v="1"/>
  </r>
  <r>
    <s v="B07RX42D3D"/>
    <x v="1061"/>
    <s v="Home&amp;Kitchen"/>
    <n v="260"/>
    <n v="350"/>
    <n v="0.25714285714285712"/>
    <x v="2"/>
    <x v="1"/>
    <n v="13127"/>
    <n v="13127"/>
    <n v="4594450"/>
    <s v="₹200-₹500"/>
    <x v="4"/>
    <s v="&gt; 1000"/>
    <n v="13130.9"/>
    <n v="1"/>
  </r>
  <r>
    <s v="B08WRKSF9D"/>
    <x v="1062"/>
    <s v="Home&amp;Kitchen"/>
    <n v="6499"/>
    <n v="8500"/>
    <n v="0.23541176470588235"/>
    <x v="5"/>
    <x v="0"/>
    <n v="5865"/>
    <n v="5865"/>
    <n v="49852500"/>
    <s v="&gt;₹500"/>
    <x v="4"/>
    <s v="&gt; 1000"/>
    <n v="5869.4"/>
    <n v="1"/>
  </r>
  <r>
    <s v="B09R83SFYV"/>
    <x v="1063"/>
    <s v="Home&amp;Kitchen"/>
    <n v="1484"/>
    <n v="2499"/>
    <n v="0.4061624649859944"/>
    <x v="7"/>
    <x v="1"/>
    <n v="1067"/>
    <n v="1067"/>
    <n v="2666433"/>
    <s v="&gt;₹500"/>
    <x v="1"/>
    <s v="&gt; 1000"/>
    <n v="1070.7"/>
    <n v="1"/>
  </r>
  <r>
    <s v="B07989VV5K"/>
    <x v="1064"/>
    <s v="Home&amp;Kitchen"/>
    <n v="999"/>
    <n v="1560"/>
    <n v="0.35961538461538461"/>
    <x v="9"/>
    <x v="1"/>
    <n v="4881"/>
    <n v="4881"/>
    <n v="7614360"/>
    <s v="&gt;₹500"/>
    <x v="5"/>
    <s v="&lt;1000"/>
    <n v="4884.6000000000004"/>
    <n v="1"/>
  </r>
  <r>
    <s v="B07FL3WRX5"/>
    <x v="1065"/>
    <s v="Home&amp;Kitchen"/>
    <n v="3299"/>
    <n v="6500"/>
    <n v="0.49246153846153845"/>
    <x v="7"/>
    <x v="1"/>
    <n v="11217"/>
    <n v="11217"/>
    <n v="72910500"/>
    <s v="&gt;₹500"/>
    <x v="1"/>
    <s v="&gt; 1000"/>
    <n v="11220.7"/>
    <n v="1"/>
  </r>
  <r>
    <s v="B0BPCJM7TB"/>
    <x v="1066"/>
    <s v="Home&amp;Kitchen"/>
    <n v="259"/>
    <n v="999"/>
    <n v="0.7407407407407407"/>
    <x v="1"/>
    <x v="0"/>
    <n v="43"/>
    <n v="43"/>
    <n v="42957"/>
    <s v="&gt;₹500"/>
    <x v="7"/>
    <s v="&gt; 1000"/>
    <n v="47"/>
    <n v="1"/>
  </r>
  <r>
    <s v="B08H673XKN"/>
    <x v="1067"/>
    <s v="Home&amp;Kitchen"/>
    <n v="3249"/>
    <n v="7795"/>
    <n v="0.5831943553559974"/>
    <x v="0"/>
    <x v="0"/>
    <n v="4664"/>
    <n v="4664"/>
    <n v="36355880"/>
    <s v="&gt;₹500"/>
    <x v="3"/>
    <s v="&gt; 1000"/>
    <n v="4668.2"/>
    <n v="1"/>
  </r>
  <r>
    <s v="B07DXRGWDJ"/>
    <x v="1068"/>
    <s v="Home&amp;Kitchen"/>
    <n v="4280"/>
    <n v="5995"/>
    <n v="0.28607172643869894"/>
    <x v="11"/>
    <x v="1"/>
    <n v="2112"/>
    <n v="2112"/>
    <n v="12661440"/>
    <s v="&gt;₹500"/>
    <x v="4"/>
    <s v="&gt; 1000"/>
    <n v="2115.8000000000002"/>
    <n v="1"/>
  </r>
  <r>
    <s v="B08243SKCK"/>
    <x v="1069"/>
    <s v="Home&amp;Kitchen"/>
    <n v="189"/>
    <n v="299"/>
    <n v="0.36789297658862874"/>
    <x v="0"/>
    <x v="0"/>
    <n v="2737"/>
    <n v="2737"/>
    <n v="818363"/>
    <s v="₹200-₹500"/>
    <x v="5"/>
    <s v="&gt; 1000"/>
    <n v="2741.2"/>
    <n v="1"/>
  </r>
  <r>
    <s v="B09SPTNG58"/>
    <x v="1070"/>
    <s v="Home&amp;Kitchen"/>
    <n v="1449"/>
    <n v="2349"/>
    <n v="0.38314176245210729"/>
    <x v="2"/>
    <x v="1"/>
    <n v="9019"/>
    <n v="9019"/>
    <n v="21185631"/>
    <s v="&gt;₹500"/>
    <x v="5"/>
    <s v="&lt;1000"/>
    <n v="9022.9"/>
    <n v="1"/>
  </r>
  <r>
    <s v="B083J64CBB"/>
    <x v="1071"/>
    <s v="Home&amp;Kitchen"/>
    <n v="199"/>
    <n v="499"/>
    <n v="0.60120240480961928"/>
    <x v="1"/>
    <x v="0"/>
    <n v="10234"/>
    <n v="10234"/>
    <n v="5106766"/>
    <s v="₹200-₹500"/>
    <x v="0"/>
    <s v="&lt;1000"/>
    <n v="10238"/>
    <n v="1"/>
  </r>
  <r>
    <s v="B08JV91JTK"/>
    <x v="1072"/>
    <s v="Home&amp;Kitchen"/>
    <n v="474"/>
    <n v="1299"/>
    <n v="0.63510392609699773"/>
    <x v="3"/>
    <x v="0"/>
    <n v="550"/>
    <n v="550"/>
    <n v="714450"/>
    <s v="&gt;₹500"/>
    <x v="0"/>
    <s v="&gt; 1000"/>
    <n v="554.1"/>
    <n v="1"/>
  </r>
  <r>
    <s v="B0BQ3K23Y1"/>
    <x v="1073"/>
    <s v="Home&amp;Kitchen"/>
    <n v="279"/>
    <n v="499"/>
    <n v="0.4408817635270541"/>
    <x v="20"/>
    <x v="2"/>
    <n v="28"/>
    <n v="28"/>
    <n v="13972"/>
    <s v="₹200-₹500"/>
    <x v="1"/>
    <s v="&gt; 1000"/>
    <n v="32.799999999999997"/>
    <n v="1"/>
  </r>
  <r>
    <s v="B09MT94QLL"/>
    <x v="1074"/>
    <s v="Home&amp;Kitchen"/>
    <n v="1999"/>
    <n v="4775"/>
    <n v="0.58136125654450266"/>
    <x v="0"/>
    <x v="0"/>
    <n v="1353"/>
    <n v="1353"/>
    <n v="6460575"/>
    <s v="&gt;₹500"/>
    <x v="3"/>
    <s v="&gt; 1000"/>
    <n v="1357.2"/>
    <n v="1"/>
  </r>
  <r>
    <s v="B07NKNBTT3"/>
    <x v="1075"/>
    <s v="Home&amp;Kitchen"/>
    <n v="799"/>
    <n v="1230"/>
    <n v="0.35040650406504065"/>
    <x v="3"/>
    <x v="0"/>
    <n v="2138"/>
    <n v="2138"/>
    <n v="2629740"/>
    <s v="&gt;₹500"/>
    <x v="5"/>
    <s v="&gt; 1000"/>
    <n v="2142.1"/>
    <n v="1"/>
  </r>
  <r>
    <s v="B09KPXTZXN"/>
    <x v="1076"/>
    <s v="Home&amp;Kitchen"/>
    <n v="949"/>
    <n v="1999"/>
    <n v="0.52526263131565787"/>
    <x v="1"/>
    <x v="0"/>
    <n v="1679"/>
    <n v="1679"/>
    <n v="3356321"/>
    <s v="&gt;₹500"/>
    <x v="3"/>
    <s v="&gt; 1000"/>
    <n v="1683"/>
    <n v="1"/>
  </r>
  <r>
    <s v="B078HG2ZPS"/>
    <x v="1077"/>
    <s v="Home&amp;Kitchen"/>
    <n v="3657.66"/>
    <n v="5156"/>
    <n v="0.29060124127230413"/>
    <x v="2"/>
    <x v="1"/>
    <n v="12837"/>
    <n v="12837"/>
    <n v="66187572"/>
    <s v="&gt;₹500"/>
    <x v="4"/>
    <s v="&gt; 1000"/>
    <n v="12840.9"/>
    <n v="1"/>
  </r>
  <r>
    <s v="B07N2MGB3G"/>
    <x v="1078"/>
    <s v="Home&amp;Kitchen"/>
    <n v="1699"/>
    <n v="1999"/>
    <n v="0.15007503751875939"/>
    <x v="3"/>
    <x v="0"/>
    <n v="8873"/>
    <n v="8873"/>
    <n v="17737127"/>
    <s v="&gt;₹500"/>
    <x v="6"/>
    <s v="&lt;1000"/>
    <n v="8877.1"/>
    <n v="1"/>
  </r>
  <r>
    <s v="B008LN8KDM"/>
    <x v="1079"/>
    <s v="Home&amp;Kitchen"/>
    <n v="1849"/>
    <n v="2095"/>
    <n v="0.11742243436754177"/>
    <x v="4"/>
    <x v="0"/>
    <n v="7681"/>
    <n v="7681"/>
    <n v="16091695"/>
    <s v="&gt;₹500"/>
    <x v="6"/>
    <s v="&gt; 1000"/>
    <n v="7685.3"/>
    <n v="1"/>
  </r>
  <r>
    <s v="B08MZNT7GP"/>
    <x v="1080"/>
    <s v="Home&amp;Kitchen"/>
    <n v="12499"/>
    <n v="19825"/>
    <n v="0.36953341740226986"/>
    <x v="3"/>
    <x v="0"/>
    <n v="322"/>
    <n v="322"/>
    <n v="6383650"/>
    <s v="&gt;₹500"/>
    <x v="5"/>
    <s v="&gt; 1000"/>
    <n v="326.10000000000002"/>
    <n v="1"/>
  </r>
  <r>
    <s v="B009P2L7CO"/>
    <x v="1081"/>
    <s v="Home&amp;Kitchen"/>
    <n v="1099"/>
    <n v="1920"/>
    <n v="0.42760416666666667"/>
    <x v="0"/>
    <x v="0"/>
    <n v="9772"/>
    <n v="9772"/>
    <n v="18762240"/>
    <s v="&gt;₹500"/>
    <x v="1"/>
    <s v="&lt;1000"/>
    <n v="9776.2000000000007"/>
    <n v="1"/>
  </r>
  <r>
    <s v="B07YC8JHMB"/>
    <x v="1082"/>
    <s v="Home&amp;Kitchen"/>
    <n v="8199"/>
    <n v="16000"/>
    <n v="0.48756250000000001"/>
    <x v="2"/>
    <x v="1"/>
    <n v="18497"/>
    <n v="18497"/>
    <n v="295952000"/>
    <s v="&gt;₹500"/>
    <x v="1"/>
    <s v="&gt; 1000"/>
    <n v="18500.900000000001"/>
    <n v="1"/>
  </r>
  <r>
    <s v="B0BNQMF152"/>
    <x v="1083"/>
    <s v="Home&amp;Kitchen"/>
    <n v="499"/>
    <n v="2199"/>
    <n v="0.77307867212369263"/>
    <x v="7"/>
    <x v="1"/>
    <n v="53"/>
    <n v="53"/>
    <n v="116547"/>
    <s v="&gt;₹500"/>
    <x v="7"/>
    <s v="&gt; 1000"/>
    <n v="56.7"/>
    <n v="1"/>
  </r>
  <r>
    <s v="B08J7VCT12"/>
    <x v="1084"/>
    <s v="Home&amp;Kitchen"/>
    <n v="6999"/>
    <n v="14999"/>
    <n v="0.53336889125941733"/>
    <x v="3"/>
    <x v="0"/>
    <n v="1728"/>
    <n v="1728"/>
    <n v="25918272"/>
    <s v="&gt;₹500"/>
    <x v="3"/>
    <s v="&lt;1000"/>
    <n v="1732.1"/>
    <n v="1"/>
  </r>
  <r>
    <s v="B0989W6J2F"/>
    <x v="1085"/>
    <s v="Home&amp;Kitchen"/>
    <n v="1595"/>
    <n v="1799"/>
    <n v="0.11339633129516398"/>
    <x v="1"/>
    <x v="0"/>
    <n v="2877"/>
    <n v="2877"/>
    <n v="5175723"/>
    <s v="&gt;₹500"/>
    <x v="6"/>
    <s v="&gt; 1000"/>
    <n v="2881"/>
    <n v="1"/>
  </r>
  <r>
    <s v="B0B84KSH3X"/>
    <x v="1086"/>
    <s v="Home&amp;Kitchen"/>
    <n v="1049"/>
    <n v="1950"/>
    <n v="0.46205128205128204"/>
    <x v="11"/>
    <x v="1"/>
    <n v="250"/>
    <n v="250"/>
    <n v="487500"/>
    <s v="&gt;₹500"/>
    <x v="1"/>
    <s v="&lt;1000"/>
    <n v="253.8"/>
    <n v="1"/>
  </r>
  <r>
    <s v="B08HLC7Z3G"/>
    <x v="1087"/>
    <s v="Home&amp;Kitchen"/>
    <n v="1182"/>
    <n v="2995"/>
    <n v="0.60534223706176959"/>
    <x v="0"/>
    <x v="0"/>
    <n v="5178"/>
    <n v="5178"/>
    <n v="15508110"/>
    <s v="&gt;₹500"/>
    <x v="0"/>
    <s v="&gt; 1000"/>
    <n v="5182.2"/>
    <n v="1"/>
  </r>
  <r>
    <s v="B0BN6M3TCM"/>
    <x v="1088"/>
    <s v="Home&amp;Kitchen"/>
    <n v="499"/>
    <n v="999"/>
    <n v="0.50050050050050054"/>
    <x v="13"/>
    <x v="2"/>
    <n v="79"/>
    <n v="79"/>
    <n v="78921"/>
    <s v="&gt;₹500"/>
    <x v="3"/>
    <s v="&lt;1000"/>
    <n v="83.6"/>
    <n v="1"/>
  </r>
  <r>
    <s v="B01L6MT7E0"/>
    <x v="1089"/>
    <s v="Home&amp;Kitchen"/>
    <n v="8799"/>
    <n v="11995"/>
    <n v="0.26644435181325554"/>
    <x v="3"/>
    <x v="0"/>
    <n v="4157"/>
    <n v="4157"/>
    <n v="49863215"/>
    <s v="&gt;₹500"/>
    <x v="4"/>
    <s v="&gt; 1000"/>
    <n v="4161.1000000000004"/>
    <n v="1"/>
  </r>
  <r>
    <s v="B0B9F9PT8R"/>
    <x v="1090"/>
    <s v="Home&amp;Kitchen"/>
    <n v="1529"/>
    <n v="2999"/>
    <n v="0.49016338779593199"/>
    <x v="8"/>
    <x v="3"/>
    <n v="29"/>
    <n v="29"/>
    <n v="86971"/>
    <s v="&gt;₹500"/>
    <x v="1"/>
    <s v="&gt; 1000"/>
    <n v="32.299999999999997"/>
    <n v="1"/>
  </r>
  <r>
    <s v="B0883LQJ6B"/>
    <x v="1091"/>
    <s v="Home&amp;Kitchen"/>
    <n v="1199"/>
    <n v="1690"/>
    <n v="0.29053254437869824"/>
    <x v="0"/>
    <x v="0"/>
    <n v="4580"/>
    <n v="4580"/>
    <n v="7740200"/>
    <s v="&gt;₹500"/>
    <x v="4"/>
    <s v="&gt; 1000"/>
    <n v="4584.2"/>
    <n v="1"/>
  </r>
  <r>
    <s v="B099Z83VRC"/>
    <x v="1092"/>
    <s v="Home&amp;Kitchen"/>
    <n v="1052"/>
    <n v="1790"/>
    <n v="0.4122905027932961"/>
    <x v="4"/>
    <x v="0"/>
    <n v="1404"/>
    <n v="1404"/>
    <n v="2513160"/>
    <s v="&gt;₹500"/>
    <x v="1"/>
    <s v="&lt;1000"/>
    <n v="1408.3"/>
    <n v="1"/>
  </r>
  <r>
    <s v="B00S9BSJC8"/>
    <x v="1093"/>
    <s v="Home&amp;Kitchen"/>
    <n v="6499"/>
    <n v="8995"/>
    <n v="0.2774874930516954"/>
    <x v="4"/>
    <x v="0"/>
    <n v="2810"/>
    <n v="2810"/>
    <n v="25275950"/>
    <s v="&gt;₹500"/>
    <x v="4"/>
    <s v="&gt; 1000"/>
    <n v="2814.3"/>
    <n v="1"/>
  </r>
  <r>
    <s v="B0B4SJKRDF"/>
    <x v="1094"/>
    <s v="Home&amp;Kitchen"/>
    <n v="239"/>
    <n v="239"/>
    <n v="0"/>
    <x v="4"/>
    <x v="0"/>
    <n v="7"/>
    <n v="7"/>
    <n v="1673"/>
    <s v="₹200-₹500"/>
    <x v="8"/>
    <s v="&gt; 1000"/>
    <n v="11.3"/>
    <n v="1"/>
  </r>
  <r>
    <s v="B0BM4KTNL1"/>
    <x v="1095"/>
    <s v="Home&amp;Kitchen"/>
    <n v="699"/>
    <n v="1599"/>
    <n v="0.56285178236397748"/>
    <x v="16"/>
    <x v="2"/>
    <n v="1729"/>
    <n v="1729"/>
    <n v="2764671"/>
    <s v="&gt;₹500"/>
    <x v="3"/>
    <s v="&lt;1000"/>
    <n v="1733.7"/>
    <n v="1"/>
  </r>
  <r>
    <s v="B08S6RKT4L"/>
    <x v="1096"/>
    <s v="Home&amp;Kitchen"/>
    <n v="2599"/>
    <n v="4290"/>
    <n v="0.39417249417249417"/>
    <x v="5"/>
    <x v="0"/>
    <n v="2116"/>
    <n v="2116"/>
    <n v="9077640"/>
    <s v="&gt;₹500"/>
    <x v="5"/>
    <s v="&lt;1000"/>
    <n v="2120.4"/>
    <n v="1"/>
  </r>
  <r>
    <s v="B09SZ5TWHW"/>
    <x v="1097"/>
    <s v="Home&amp;Kitchen"/>
    <n v="1547"/>
    <n v="2890"/>
    <n v="0.46470588235294119"/>
    <x v="2"/>
    <x v="1"/>
    <n v="463"/>
    <n v="463"/>
    <n v="1338070"/>
    <s v="&gt;₹500"/>
    <x v="1"/>
    <s v="&gt; 1000"/>
    <n v="466.9"/>
    <n v="1"/>
  </r>
  <r>
    <s v="B0BLC2BYPX"/>
    <x v="1098"/>
    <s v="Home&amp;Kitchen"/>
    <n v="499"/>
    <n v="1299"/>
    <n v="0.61585835257890686"/>
    <x v="16"/>
    <x v="2"/>
    <n v="54"/>
    <n v="54"/>
    <n v="70146"/>
    <s v="&gt;₹500"/>
    <x v="0"/>
    <s v="&gt; 1000"/>
    <n v="58.7"/>
    <n v="1"/>
  </r>
  <r>
    <s v="B00P0R95EA"/>
    <x v="1099"/>
    <s v="Home&amp;Kitchen"/>
    <n v="510"/>
    <n v="640"/>
    <n v="0.203125"/>
    <x v="3"/>
    <x v="0"/>
    <n v="7229"/>
    <n v="7229"/>
    <n v="4626560"/>
    <s v="&gt;₹500"/>
    <x v="4"/>
    <s v="&lt;1000"/>
    <n v="7233.1"/>
    <n v="1"/>
  </r>
  <r>
    <s v="B07W4HTS8Q"/>
    <x v="1100"/>
    <s v="Home&amp;Kitchen"/>
    <n v="1899"/>
    <n v="3790"/>
    <n v="0.49894459102902372"/>
    <x v="11"/>
    <x v="1"/>
    <n v="3842"/>
    <n v="3842"/>
    <n v="14561180"/>
    <s v="&gt;₹500"/>
    <x v="1"/>
    <s v="&gt; 1000"/>
    <n v="3845.8"/>
    <n v="1"/>
  </r>
  <r>
    <s v="B078JBK4GX"/>
    <x v="1101"/>
    <s v="Home&amp;Kitchen"/>
    <n v="2599"/>
    <n v="4560"/>
    <n v="0.43004385964912278"/>
    <x v="5"/>
    <x v="0"/>
    <n v="646"/>
    <n v="646"/>
    <n v="2945760"/>
    <s v="&gt;₹500"/>
    <x v="1"/>
    <s v="&lt;1000"/>
    <n v="650.4"/>
    <n v="1"/>
  </r>
  <r>
    <s v="B08S7V8YTN"/>
    <x v="1102"/>
    <s v="Home&amp;Kitchen"/>
    <n v="1199"/>
    <n v="3500"/>
    <n v="0.65742857142857147"/>
    <x v="4"/>
    <x v="0"/>
    <n v="1802"/>
    <n v="1802"/>
    <n v="6307000"/>
    <s v="&gt;₹500"/>
    <x v="0"/>
    <s v="&lt;1000"/>
    <n v="1806.3"/>
    <n v="1"/>
  </r>
  <r>
    <s v="B07H5PBN54"/>
    <x v="1103"/>
    <s v="Home&amp;Kitchen"/>
    <n v="999"/>
    <n v="2600"/>
    <n v="0.61576923076923074"/>
    <x v="10"/>
    <x v="3"/>
    <n v="252"/>
    <n v="252"/>
    <n v="655200"/>
    <s v="&gt;₹500"/>
    <x v="0"/>
    <s v="&lt;1000"/>
    <n v="255.4"/>
    <n v="1"/>
  </r>
  <r>
    <s v="B07YCBSCYB"/>
    <x v="1104"/>
    <s v="Home&amp;Kitchen"/>
    <n v="1999"/>
    <n v="3300"/>
    <n v="0.39424242424242423"/>
    <x v="0"/>
    <x v="0"/>
    <n v="780"/>
    <n v="780"/>
    <n v="2574000"/>
    <s v="&gt;₹500"/>
    <x v="5"/>
    <s v="&gt; 1000"/>
    <n v="784.2"/>
    <n v="1"/>
  </r>
  <r>
    <s v="B098T9CJVQ"/>
    <x v="1105"/>
    <s v="Home&amp;Kitchen"/>
    <n v="210"/>
    <n v="699"/>
    <n v="0.69957081545064381"/>
    <x v="7"/>
    <x v="1"/>
    <n v="74"/>
    <n v="74"/>
    <n v="51726"/>
    <s v="&gt;₹500"/>
    <x v="0"/>
    <s v="&gt; 1000"/>
    <n v="77.7"/>
    <n v="1"/>
  </r>
  <r>
    <s v="B01KCSGBU2"/>
    <x v="1106"/>
    <s v="Home&amp;Kitchen"/>
    <n v="14499"/>
    <n v="23559"/>
    <n v="0.38456640774226408"/>
    <x v="4"/>
    <x v="0"/>
    <n v="2026"/>
    <n v="2026"/>
    <n v="47730534"/>
    <s v="&gt;₹500"/>
    <x v="5"/>
    <s v="&gt; 1000"/>
    <n v="2030.3"/>
    <n v="1"/>
  </r>
  <r>
    <s v="B095XCRDQW"/>
    <x v="1107"/>
    <s v="Home&amp;Kitchen"/>
    <n v="950"/>
    <n v="1599"/>
    <n v="0.40587867417135709"/>
    <x v="4"/>
    <x v="0"/>
    <n v="5911"/>
    <n v="5911"/>
    <n v="9451689"/>
    <s v="&gt;₹500"/>
    <x v="1"/>
    <s v="&lt;1000"/>
    <n v="5915.3"/>
    <n v="1"/>
  </r>
  <r>
    <s v="B09CTWFV5W"/>
    <x v="1108"/>
    <s v="Home&amp;Kitchen"/>
    <n v="7199"/>
    <n v="9995"/>
    <n v="0.27973986993496747"/>
    <x v="5"/>
    <x v="0"/>
    <n v="1964"/>
    <n v="1964"/>
    <n v="19630180"/>
    <s v="&gt;₹500"/>
    <x v="4"/>
    <s v="&gt; 1000"/>
    <n v="1968.4"/>
    <n v="1"/>
  </r>
  <r>
    <s v="B0B7NWGXS6"/>
    <x v="1109"/>
    <s v="Home&amp;Kitchen"/>
    <n v="2439"/>
    <n v="2545"/>
    <n v="4.1650294695481337E-2"/>
    <x v="3"/>
    <x v="0"/>
    <n v="25"/>
    <n v="25"/>
    <n v="63625"/>
    <s v="&gt;₹500"/>
    <x v="8"/>
    <s v="&gt; 1000"/>
    <n v="29.1"/>
    <n v="1"/>
  </r>
  <r>
    <s v="B07DZ986Q2"/>
    <x v="1110"/>
    <s v="Home&amp;Kitchen"/>
    <n v="7799"/>
    <n v="8995"/>
    <n v="0.13296275708727071"/>
    <x v="1"/>
    <x v="0"/>
    <n v="3160"/>
    <n v="3160"/>
    <n v="28424200"/>
    <s v="&gt;₹500"/>
    <x v="6"/>
    <s v="&gt; 1000"/>
    <n v="3164"/>
    <n v="1"/>
  </r>
  <r>
    <s v="B07KKJPTWB"/>
    <x v="1111"/>
    <s v="Home&amp;Kitchen"/>
    <n v="1599"/>
    <n v="1999"/>
    <n v="0.20010005002501249"/>
    <x v="5"/>
    <x v="0"/>
    <n v="1558"/>
    <n v="1558"/>
    <n v="3114442"/>
    <s v="&gt;₹500"/>
    <x v="4"/>
    <s v="&gt; 1000"/>
    <n v="1562.4"/>
    <n v="1"/>
  </r>
  <r>
    <s v="B071R3LHFM"/>
    <x v="1112"/>
    <s v="Home&amp;Kitchen"/>
    <n v="2899"/>
    <n v="5500"/>
    <n v="0.47290909090909089"/>
    <x v="11"/>
    <x v="1"/>
    <n v="8958"/>
    <n v="8958"/>
    <n v="49269000"/>
    <s v="&gt;₹500"/>
    <x v="1"/>
    <s v="&gt; 1000"/>
    <n v="8961.7999999999993"/>
    <n v="1"/>
  </r>
  <r>
    <s v="B086X18Q71"/>
    <x v="1113"/>
    <s v="Home&amp;Kitchen"/>
    <n v="9799"/>
    <n v="12150"/>
    <n v="0.19349794238683127"/>
    <x v="4"/>
    <x v="0"/>
    <n v="13251"/>
    <n v="13251"/>
    <n v="160999650"/>
    <s v="&gt;₹500"/>
    <x v="6"/>
    <s v="&lt;1000"/>
    <n v="13255.3"/>
    <n v="1"/>
  </r>
  <r>
    <s v="B07WVQG8WZ"/>
    <x v="1114"/>
    <s v="Home&amp;Kitchen"/>
    <n v="3299"/>
    <n v="4995"/>
    <n v="0.33953953953953953"/>
    <x v="11"/>
    <x v="1"/>
    <n v="1393"/>
    <n v="1393"/>
    <n v="6958035"/>
    <s v="&gt;₹500"/>
    <x v="5"/>
    <s v="&gt; 1000"/>
    <n v="1396.8"/>
    <n v="1"/>
  </r>
  <r>
    <s v="B0BFBNXS94"/>
    <x v="1115"/>
    <s v="Home&amp;Kitchen"/>
    <n v="669"/>
    <n v="1499"/>
    <n v="0.55370246831220815"/>
    <x v="21"/>
    <x v="5"/>
    <n v="13"/>
    <n v="13"/>
    <n v="19487"/>
    <s v="&gt;₹500"/>
    <x v="3"/>
    <s v="&gt; 1000"/>
    <n v="15.3"/>
    <n v="1"/>
  </r>
  <r>
    <s v="B071113J7M"/>
    <x v="1116"/>
    <s v="Home&amp;Kitchen"/>
    <n v="5890"/>
    <n v="7506"/>
    <n v="0.21529443112176924"/>
    <x v="6"/>
    <x v="2"/>
    <n v="7241"/>
    <n v="7241"/>
    <n v="54350946"/>
    <s v="&gt;₹500"/>
    <x v="4"/>
    <s v="&gt; 1000"/>
    <n v="7245.5"/>
    <n v="1"/>
  </r>
  <r>
    <s v="B09YLWT89W"/>
    <x v="1117"/>
    <s v="Home&amp;Kitchen"/>
    <n v="9199"/>
    <n v="18000"/>
    <n v="0.48894444444444446"/>
    <x v="1"/>
    <x v="0"/>
    <n v="16020"/>
    <n v="16020"/>
    <n v="288360000"/>
    <s v="&gt;₹500"/>
    <x v="1"/>
    <s v="&gt; 1000"/>
    <n v="16024"/>
    <n v="1"/>
  </r>
  <r>
    <s v="B0814LP6S9"/>
    <x v="1118"/>
    <s v="Home&amp;Kitchen"/>
    <n v="351"/>
    <n v="1099"/>
    <n v="0.68061874431301184"/>
    <x v="7"/>
    <x v="1"/>
    <n v="1470"/>
    <n v="1470"/>
    <n v="1615530"/>
    <s v="&gt;₹500"/>
    <x v="0"/>
    <s v="&lt;1000"/>
    <n v="1473.7"/>
    <n v="1"/>
  </r>
  <r>
    <s v="B07BKSSDR2"/>
    <x v="1119"/>
    <s v="Health&amp;PersonalCare"/>
    <n v="899"/>
    <n v="1900"/>
    <n v="0.52684210526315789"/>
    <x v="1"/>
    <x v="0"/>
    <n v="3663"/>
    <n v="3663"/>
    <n v="6959700"/>
    <s v="&gt;₹500"/>
    <x v="3"/>
    <s v="&gt; 1000"/>
    <n v="3667"/>
    <n v="1"/>
  </r>
  <r>
    <s v="B09VGS66FV"/>
    <x v="1120"/>
    <s v="Home&amp;Kitchen"/>
    <n v="1349"/>
    <n v="1850"/>
    <n v="0.27081081081081082"/>
    <x v="5"/>
    <x v="0"/>
    <n v="638"/>
    <n v="638"/>
    <n v="1180300"/>
    <s v="&gt;₹500"/>
    <x v="4"/>
    <s v="&gt; 1000"/>
    <n v="642.4"/>
    <n v="1"/>
  </r>
  <r>
    <s v="B07RCGTZ4M"/>
    <x v="1121"/>
    <s v="Home&amp;Kitchen"/>
    <n v="6236"/>
    <n v="9999"/>
    <n v="0.37633763376337631"/>
    <x v="3"/>
    <x v="0"/>
    <n v="3552"/>
    <n v="3552"/>
    <n v="35516448"/>
    <s v="&gt;₹500"/>
    <x v="5"/>
    <s v="&gt; 1000"/>
    <n v="3556.1"/>
    <n v="1"/>
  </r>
  <r>
    <s v="B0747VDH9L"/>
    <x v="1122"/>
    <s v="Home&amp;Kitchen"/>
    <n v="2742"/>
    <n v="3995"/>
    <n v="0.31364205256570715"/>
    <x v="5"/>
    <x v="0"/>
    <n v="11148"/>
    <n v="11148"/>
    <n v="44536260"/>
    <s v="&gt;₹500"/>
    <x v="5"/>
    <s v="&gt; 1000"/>
    <n v="11152.4"/>
    <n v="1"/>
  </r>
  <r>
    <s v="B08XLR6DSB"/>
    <x v="1123"/>
    <s v="Home&amp;Kitchen"/>
    <n v="721"/>
    <n v="1499"/>
    <n v="0.51901267511674454"/>
    <x v="19"/>
    <x v="3"/>
    <n v="2449"/>
    <n v="2449"/>
    <n v="3671051"/>
    <s v="&gt;₹500"/>
    <x v="3"/>
    <s v="&gt; 1000"/>
    <n v="2452.1"/>
    <n v="1"/>
  </r>
  <r>
    <s v="B08H6CZSHT"/>
    <x v="1124"/>
    <s v="Home&amp;Kitchen"/>
    <n v="2903"/>
    <n v="3295"/>
    <n v="0.11896813353566009"/>
    <x v="4"/>
    <x v="0"/>
    <n v="2299"/>
    <n v="2299"/>
    <n v="7575205"/>
    <s v="&gt;₹500"/>
    <x v="6"/>
    <s v="&lt;1000"/>
    <n v="2303.3000000000002"/>
    <n v="1"/>
  </r>
  <r>
    <s v="B07CVR2L5K"/>
    <x v="1125"/>
    <s v="Home&amp;Kitchen"/>
    <n v="1656"/>
    <n v="2695"/>
    <n v="0.38552875695732841"/>
    <x v="5"/>
    <x v="0"/>
    <n v="6027"/>
    <n v="6027"/>
    <n v="16242765"/>
    <s v="&gt;₹500"/>
    <x v="5"/>
    <s v="&lt;1000"/>
    <n v="6031.4"/>
    <n v="1"/>
  </r>
  <r>
    <s v="B09J4YQYX3"/>
    <x v="1126"/>
    <s v="Home&amp;Kitchen"/>
    <n v="1399"/>
    <n v="2290"/>
    <n v="0.38908296943231441"/>
    <x v="5"/>
    <x v="0"/>
    <n v="461"/>
    <n v="461"/>
    <n v="1055690"/>
    <s v="&gt;₹500"/>
    <x v="5"/>
    <s v="&gt; 1000"/>
    <n v="465.4"/>
    <n v="1"/>
  </r>
  <r>
    <s v="B0B2DD8BQ8"/>
    <x v="1127"/>
    <s v="Home&amp;Kitchen"/>
    <n v="2079"/>
    <n v="3099"/>
    <n v="0.32913843175217811"/>
    <x v="3"/>
    <x v="0"/>
    <n v="282"/>
    <n v="282"/>
    <n v="873918"/>
    <s v="&gt;₹500"/>
    <x v="5"/>
    <s v="&lt;1000"/>
    <n v="286.10000000000002"/>
    <n v="1"/>
  </r>
  <r>
    <s v="B0123P3PWE"/>
    <x v="1128"/>
    <s v="Home&amp;Kitchen"/>
    <n v="999"/>
    <n v="1075"/>
    <n v="7.0697674418604653E-2"/>
    <x v="3"/>
    <x v="0"/>
    <n v="9275"/>
    <n v="9275"/>
    <n v="9970625"/>
    <s v="&gt;₹500"/>
    <x v="8"/>
    <s v="&lt;1000"/>
    <n v="9279.1"/>
    <n v="1"/>
  </r>
  <r>
    <s v="B08HDCWDXD"/>
    <x v="1129"/>
    <s v="Home&amp;Kitchen"/>
    <n v="3179"/>
    <n v="6999"/>
    <n v="0.54579225603657666"/>
    <x v="1"/>
    <x v="0"/>
    <n v="743"/>
    <n v="743"/>
    <n v="5200257"/>
    <s v="&gt;₹500"/>
    <x v="3"/>
    <s v="&lt;1000"/>
    <n v="747"/>
    <n v="1"/>
  </r>
  <r>
    <s v="B0836JGZ74"/>
    <x v="1130"/>
    <s v="Home&amp;Kitchen"/>
    <n v="1049"/>
    <n v="2499"/>
    <n v="0.58023209283713484"/>
    <x v="9"/>
    <x v="1"/>
    <n v="328"/>
    <n v="328"/>
    <n v="819672"/>
    <s v="&gt;₹500"/>
    <x v="3"/>
    <s v="&gt; 1000"/>
    <n v="331.6"/>
    <n v="1"/>
  </r>
  <r>
    <s v="B0BCKJJN8R"/>
    <x v="1131"/>
    <s v="Home&amp;Kitchen"/>
    <n v="3599"/>
    <n v="7290"/>
    <n v="0.50631001371742113"/>
    <x v="2"/>
    <x v="1"/>
    <n v="942"/>
    <n v="942"/>
    <n v="6867180"/>
    <s v="&gt;₹500"/>
    <x v="3"/>
    <s v="&gt; 1000"/>
    <n v="945.9"/>
    <n v="1"/>
  </r>
  <r>
    <s v="B008P7IF02"/>
    <x v="1132"/>
    <s v="Home&amp;Kitchen"/>
    <n v="4799"/>
    <n v="5795"/>
    <n v="0.1718723037100949"/>
    <x v="2"/>
    <x v="1"/>
    <n v="3815"/>
    <n v="3815"/>
    <n v="22107925"/>
    <s v="&gt;₹500"/>
    <x v="6"/>
    <s v="&lt;1000"/>
    <n v="3818.9"/>
    <n v="1"/>
  </r>
  <r>
    <s v="B08CNLYKW5"/>
    <x v="1133"/>
    <s v="Home&amp;Kitchen"/>
    <n v="1699"/>
    <n v="3398"/>
    <n v="0.5"/>
    <x v="11"/>
    <x v="1"/>
    <n v="7988"/>
    <n v="7988"/>
    <n v="27143224"/>
    <s v="&gt;₹500"/>
    <x v="1"/>
    <s v="&gt; 1000"/>
    <n v="7991.8"/>
    <n v="1"/>
  </r>
  <r>
    <s v="B08C7TYHPB"/>
    <x v="1134"/>
    <s v="Home&amp;Kitchen"/>
    <n v="664"/>
    <n v="1490"/>
    <n v="0.55436241610738257"/>
    <x v="3"/>
    <x v="0"/>
    <n v="925"/>
    <n v="925"/>
    <n v="1378250"/>
    <s v="&gt;₹500"/>
    <x v="3"/>
    <s v="&gt; 1000"/>
    <n v="929.1"/>
    <n v="1"/>
  </r>
  <r>
    <s v="B08VJFYH6N"/>
    <x v="1135"/>
    <s v="Home&amp;Kitchen"/>
    <n v="948"/>
    <n v="1620"/>
    <n v="0.4148148148148148"/>
    <x v="3"/>
    <x v="0"/>
    <n v="4370"/>
    <n v="4370"/>
    <n v="7079400"/>
    <s v="&gt;₹500"/>
    <x v="1"/>
    <s v="&gt; 1000"/>
    <n v="4374.1000000000004"/>
    <n v="1"/>
  </r>
  <r>
    <s v="B08235JZFB"/>
    <x v="1136"/>
    <s v="Home&amp;Kitchen"/>
    <n v="850"/>
    <n v="1000"/>
    <n v="0.15"/>
    <x v="3"/>
    <x v="0"/>
    <n v="7619"/>
    <n v="7619"/>
    <n v="7619000"/>
    <s v="&gt;₹500"/>
    <x v="6"/>
    <s v="&lt;1000"/>
    <n v="7623.1"/>
    <n v="1"/>
  </r>
  <r>
    <s v="B078XFKBZL"/>
    <x v="1137"/>
    <s v="Home&amp;Kitchen"/>
    <n v="600"/>
    <n v="640"/>
    <n v="6.25E-2"/>
    <x v="11"/>
    <x v="1"/>
    <n v="2593"/>
    <n v="2593"/>
    <n v="1659520"/>
    <s v="&gt;₹500"/>
    <x v="8"/>
    <s v="&lt;1000"/>
    <n v="2596.8000000000002"/>
    <n v="1"/>
  </r>
  <r>
    <s v="B01M265AAK"/>
    <x v="1138"/>
    <s v="Home&amp;Kitchen"/>
    <n v="3711"/>
    <n v="4495"/>
    <n v="0.17441601779755284"/>
    <x v="4"/>
    <x v="0"/>
    <n v="356"/>
    <n v="356"/>
    <n v="1600220"/>
    <s v="&gt;₹500"/>
    <x v="6"/>
    <s v="&gt; 1000"/>
    <n v="360.3"/>
    <n v="1"/>
  </r>
  <r>
    <s v="B0B694PXQJ"/>
    <x v="1139"/>
    <s v="Home&amp;Kitchen"/>
    <n v="799"/>
    <n v="2999"/>
    <n v="0.73357785928642882"/>
    <x v="6"/>
    <x v="2"/>
    <n v="63"/>
    <n v="63"/>
    <n v="188937"/>
    <s v="&gt;₹500"/>
    <x v="7"/>
    <s v="&lt;1000"/>
    <n v="67.5"/>
    <n v="1"/>
  </r>
  <r>
    <s v="B00B3VFJY2"/>
    <x v="1140"/>
    <s v="Home&amp;Kitchen"/>
    <n v="980"/>
    <n v="980"/>
    <n v="0"/>
    <x v="0"/>
    <x v="0"/>
    <n v="4740"/>
    <n v="4740"/>
    <n v="4645200"/>
    <s v="&gt;₹500"/>
    <x v="8"/>
    <s v="&lt;1000"/>
    <n v="4744.2"/>
    <n v="1"/>
  </r>
  <r>
    <s v="B08W9BK4MD"/>
    <x v="1141"/>
    <s v="Home&amp;Kitchen"/>
    <n v="351"/>
    <n v="899"/>
    <n v="0.60956618464961065"/>
    <x v="2"/>
    <x v="1"/>
    <n v="296"/>
    <n v="296"/>
    <n v="266104"/>
    <s v="&gt;₹500"/>
    <x v="0"/>
    <s v="&gt; 1000"/>
    <n v="299.89999999999998"/>
    <n v="1"/>
  </r>
  <r>
    <s v="B09X5HD5T1"/>
    <x v="1142"/>
    <s v="Home&amp;Kitchen"/>
    <n v="229"/>
    <n v="499"/>
    <n v="0.5410821643286573"/>
    <x v="12"/>
    <x v="1"/>
    <n v="185"/>
    <n v="185"/>
    <n v="92315"/>
    <s v="₹200-₹500"/>
    <x v="3"/>
    <s v="&lt;1000"/>
    <n v="188.5"/>
    <n v="1"/>
  </r>
  <r>
    <s v="B08H6B3G96"/>
    <x v="1143"/>
    <s v="Home&amp;Kitchen"/>
    <n v="3349"/>
    <n v="3995"/>
    <n v="0.16170212765957448"/>
    <x v="4"/>
    <x v="0"/>
    <n v="1954"/>
    <n v="1954"/>
    <n v="7806230"/>
    <s v="&gt;₹500"/>
    <x v="6"/>
    <s v="&gt; 1000"/>
    <n v="1958.3"/>
    <n v="1"/>
  </r>
  <r>
    <s v="B09N3BFP4M"/>
    <x v="1144"/>
    <s v="Home&amp;Kitchen"/>
    <n v="5499"/>
    <n v="11500"/>
    <n v="0.52182608695652177"/>
    <x v="2"/>
    <x v="1"/>
    <n v="959"/>
    <n v="959"/>
    <n v="11028500"/>
    <s v="&gt;₹500"/>
    <x v="3"/>
    <s v="&gt; 1000"/>
    <n v="962.9"/>
    <n v="1"/>
  </r>
  <r>
    <s v="B09DSQXCM8"/>
    <x v="1145"/>
    <s v="Home&amp;Kitchen"/>
    <n v="299"/>
    <n v="499"/>
    <n v="0.40080160320641284"/>
    <x v="2"/>
    <x v="1"/>
    <n v="1015"/>
    <n v="1015"/>
    <n v="506485"/>
    <s v="₹200-₹500"/>
    <x v="1"/>
    <s v="&gt; 1000"/>
    <n v="1018.9"/>
    <n v="1"/>
  </r>
  <r>
    <s v="B01M69WCZ6"/>
    <x v="1146"/>
    <s v="Home&amp;Kitchen"/>
    <n v="2249"/>
    <n v="3550"/>
    <n v="0.36647887323943662"/>
    <x v="1"/>
    <x v="0"/>
    <n v="3973"/>
    <n v="3973"/>
    <n v="14104150"/>
    <s v="&gt;₹500"/>
    <x v="5"/>
    <s v="&lt;1000"/>
    <n v="3977"/>
    <n v="1"/>
  </r>
  <r>
    <s v="B0BM9H2NY9"/>
    <x v="1147"/>
    <s v="Home&amp;Kitchen"/>
    <n v="699"/>
    <n v="1599"/>
    <n v="0.56285178236397748"/>
    <x v="16"/>
    <x v="2"/>
    <n v="2300"/>
    <n v="2300"/>
    <n v="3677700"/>
    <s v="&gt;₹500"/>
    <x v="3"/>
    <s v="&lt;1000"/>
    <n v="2304.6999999999998"/>
    <n v="1"/>
  </r>
  <r>
    <s v="B099FDW2ZF"/>
    <x v="1148"/>
    <s v="Home&amp;Kitchen"/>
    <n v="1235"/>
    <n v="1499"/>
    <n v="0.1761174116077385"/>
    <x v="3"/>
    <x v="0"/>
    <n v="203"/>
    <n v="203"/>
    <n v="304297"/>
    <s v="&gt;₹500"/>
    <x v="6"/>
    <s v="&gt; 1000"/>
    <n v="207.1"/>
    <n v="1"/>
  </r>
  <r>
    <s v="B0B935YNR7"/>
    <x v="1149"/>
    <s v="Home&amp;Kitchen"/>
    <n v="1349"/>
    <n v="2999"/>
    <n v="0.55018339446482156"/>
    <x v="11"/>
    <x v="1"/>
    <n v="441"/>
    <n v="441"/>
    <n v="1322559"/>
    <s v="&gt;₹500"/>
    <x v="3"/>
    <s v="&lt;1000"/>
    <n v="444.8"/>
    <n v="1"/>
  </r>
  <r>
    <s v="B07JGCGNDG"/>
    <x v="1150"/>
    <s v="Home&amp;Kitchen"/>
    <n v="6800"/>
    <n v="11500"/>
    <n v="0.40869565217391307"/>
    <x v="3"/>
    <x v="0"/>
    <n v="10308"/>
    <n v="10308"/>
    <n v="118542000"/>
    <s v="&gt;₹500"/>
    <x v="1"/>
    <s v="&gt; 1000"/>
    <n v="10312.1"/>
    <n v="1"/>
  </r>
  <r>
    <s v="B08L12N5H1"/>
    <x v="1151"/>
    <s v="Home&amp;Kitchen"/>
    <n v="2099"/>
    <n v="2499"/>
    <n v="0.1600640256102441"/>
    <x v="22"/>
    <x v="6"/>
    <n v="992"/>
    <n v="992"/>
    <n v="2479008"/>
    <s v="&gt;₹500"/>
    <x v="6"/>
    <s v="&lt;1000"/>
    <e v="#VALUE!"/>
    <n v="1"/>
  </r>
  <r>
    <s v="B07GWTWFS2"/>
    <x v="1152"/>
    <s v="Home&amp;Kitchen"/>
    <n v="1699"/>
    <n v="1975"/>
    <n v="0.13974683544303798"/>
    <x v="3"/>
    <x v="0"/>
    <n v="4716"/>
    <n v="4716"/>
    <n v="9314100"/>
    <s v="&gt;₹500"/>
    <x v="6"/>
    <s v="&lt;1000"/>
    <n v="4720.1000000000004"/>
    <n v="1"/>
  </r>
  <r>
    <s v="B09KRHXTLN"/>
    <x v="1153"/>
    <s v="Home&amp;Kitchen"/>
    <n v="1069"/>
    <n v="1699"/>
    <n v="0.37080635668040024"/>
    <x v="2"/>
    <x v="1"/>
    <n v="313"/>
    <n v="313"/>
    <n v="531787"/>
    <s v="&gt;₹500"/>
    <x v="5"/>
    <s v="&lt;1000"/>
    <n v="316.89999999999998"/>
    <n v="1"/>
  </r>
  <r>
    <s v="B09H34V36W"/>
    <x v="1154"/>
    <s v="Home&amp;Kitchen"/>
    <n v="1349"/>
    <n v="2495"/>
    <n v="0.45931863727454908"/>
    <x v="11"/>
    <x v="1"/>
    <n v="166"/>
    <n v="166"/>
    <n v="414170"/>
    <s v="&gt;₹500"/>
    <x v="1"/>
    <s v="&lt;1000"/>
    <n v="169.8"/>
    <n v="1"/>
  </r>
  <r>
    <s v="B09J2QCKKM"/>
    <x v="1155"/>
    <s v="Home&amp;Kitchen"/>
    <n v="1499"/>
    <n v="3500"/>
    <n v="0.57171428571428573"/>
    <x v="3"/>
    <x v="0"/>
    <n v="303"/>
    <n v="303"/>
    <n v="1060500"/>
    <s v="&gt;₹500"/>
    <x v="3"/>
    <s v="&gt; 1000"/>
    <n v="307.10000000000002"/>
    <n v="1"/>
  </r>
  <r>
    <s v="B09XRBJ94N"/>
    <x v="1156"/>
    <s v="Home&amp;Kitchen"/>
    <n v="2092"/>
    <n v="4600"/>
    <n v="0.54521739130434788"/>
    <x v="4"/>
    <x v="0"/>
    <n v="562"/>
    <n v="562"/>
    <n v="2585200"/>
    <s v="&gt;₹500"/>
    <x v="3"/>
    <s v="&lt;1000"/>
    <n v="566.29999999999995"/>
    <n v="1"/>
  </r>
  <r>
    <s v="B07SLNG3LW"/>
    <x v="1157"/>
    <s v="Home&amp;Kitchen"/>
    <n v="3859"/>
    <n v="10295"/>
    <n v="0.62515784361340454"/>
    <x v="2"/>
    <x v="1"/>
    <n v="8095"/>
    <n v="8095"/>
    <n v="83338025"/>
    <s v="&gt;₹500"/>
    <x v="0"/>
    <s v="&gt; 1000"/>
    <n v="8098.9"/>
    <n v="1"/>
  </r>
  <r>
    <s v="B0BNDGL26T"/>
    <x v="1158"/>
    <s v="Home&amp;Kitchen"/>
    <n v="499"/>
    <n v="2199"/>
    <n v="0.77307867212369263"/>
    <x v="18"/>
    <x v="4"/>
    <n v="109"/>
    <n v="109"/>
    <n v="239691"/>
    <s v="&gt;₹500"/>
    <x v="7"/>
    <s v="&gt; 1000"/>
    <n v="111.8"/>
    <n v="1"/>
  </r>
  <r>
    <s v="B095PWLLY6"/>
    <x v="1159"/>
    <s v="Home&amp;Kitchen"/>
    <n v="1804"/>
    <n v="2380"/>
    <n v="0.24201680672268908"/>
    <x v="1"/>
    <x v="0"/>
    <n v="15382"/>
    <n v="15382"/>
    <n v="36609160"/>
    <s v="&gt;₹500"/>
    <x v="4"/>
    <s v="&lt;1000"/>
    <n v="15386"/>
    <n v="1"/>
  </r>
  <r>
    <s v="B07Y9PY6Y1"/>
    <x v="1160"/>
    <s v="Home&amp;Kitchen"/>
    <n v="6525"/>
    <n v="8820"/>
    <n v="0.26020408163265307"/>
    <x v="6"/>
    <x v="2"/>
    <n v="5137"/>
    <n v="5137"/>
    <n v="45308340"/>
    <s v="&gt;₹500"/>
    <x v="4"/>
    <s v="&lt;1000"/>
    <n v="5141.5"/>
    <n v="1"/>
  </r>
  <r>
    <s v="B0BJ966M5K"/>
    <x v="1161"/>
    <s v="Home&amp;Kitchen"/>
    <n v="4999"/>
    <n v="24999"/>
    <n v="0.80003200128005125"/>
    <x v="13"/>
    <x v="2"/>
    <n v="124"/>
    <n v="124"/>
    <n v="3099876"/>
    <s v="&gt;₹500"/>
    <x v="2"/>
    <s v="&lt;1000"/>
    <n v="128.6"/>
    <n v="1"/>
  </r>
  <r>
    <s v="B086GVRP63"/>
    <x v="1162"/>
    <s v="Home&amp;Kitchen"/>
    <n v="1189"/>
    <n v="2400"/>
    <n v="0.50458333333333338"/>
    <x v="3"/>
    <x v="0"/>
    <n v="618"/>
    <n v="618"/>
    <n v="1483200"/>
    <s v="&gt;₹500"/>
    <x v="3"/>
    <s v="&lt;1000"/>
    <n v="622.1"/>
    <n v="1"/>
  </r>
  <r>
    <s v="B08MVXPTDG"/>
    <x v="1163"/>
    <s v="Home&amp;Kitchen"/>
    <n v="2590"/>
    <n v="4200"/>
    <n v="0.38333333333333336"/>
    <x v="3"/>
    <x v="0"/>
    <n v="63"/>
    <n v="63"/>
    <n v="264600"/>
    <s v="&gt;₹500"/>
    <x v="5"/>
    <s v="&lt;1000"/>
    <n v="67.099999999999994"/>
    <n v="1"/>
  </r>
  <r>
    <s v="B0BMZ6SY89"/>
    <x v="1164"/>
    <s v="Home&amp;Kitchen"/>
    <n v="899"/>
    <n v="1599"/>
    <n v="0.43777360850531583"/>
    <x v="10"/>
    <x v="3"/>
    <n v="15"/>
    <n v="15"/>
    <n v="23985"/>
    <s v="&gt;₹500"/>
    <x v="1"/>
    <s v="&gt; 1000"/>
    <n v="18.399999999999999"/>
    <n v="1"/>
  </r>
  <r>
    <s v="B09P1MFKG1"/>
    <x v="1165"/>
    <s v="Home&amp;Kitchen"/>
    <n v="998"/>
    <n v="2999"/>
    <n v="0.6672224074691564"/>
    <x v="13"/>
    <x v="2"/>
    <n v="9"/>
    <n v="9"/>
    <n v="26991"/>
    <s v="&gt;₹500"/>
    <x v="0"/>
    <s v="&gt; 1000"/>
    <n v="13.6"/>
    <n v="1"/>
  </r>
  <r>
    <s v="B01LY9W8AF"/>
    <x v="1166"/>
    <s v="Home&amp;Kitchen"/>
    <n v="998.06"/>
    <n v="1282"/>
    <n v="0.22148205928237133"/>
    <x v="0"/>
    <x v="0"/>
    <n v="7274"/>
    <n v="7274"/>
    <n v="9325268"/>
    <s v="&gt;₹500"/>
    <x v="4"/>
    <s v="&lt;1000"/>
    <n v="7278.2"/>
    <n v="1"/>
  </r>
  <r>
    <s v="B07ZJND9B9"/>
    <x v="1167"/>
    <s v="Home&amp;Kitchen"/>
    <n v="1099"/>
    <n v="1990"/>
    <n v="0.44773869346733669"/>
    <x v="2"/>
    <x v="1"/>
    <n v="5911"/>
    <n v="5911"/>
    <n v="11762890"/>
    <s v="&gt;₹500"/>
    <x v="1"/>
    <s v="&gt; 1000"/>
    <n v="5914.9"/>
    <n v="1"/>
  </r>
  <r>
    <s v="B0B2CWRDB1"/>
    <x v="1168"/>
    <s v="Home&amp;Kitchen"/>
    <n v="5999"/>
    <n v="9999"/>
    <n v="0.40004000400040002"/>
    <x v="0"/>
    <x v="0"/>
    <n v="170"/>
    <n v="170"/>
    <n v="1699830"/>
    <s v="&gt;₹500"/>
    <x v="1"/>
    <s v="&gt; 1000"/>
    <n v="174.2"/>
    <n v="1"/>
  </r>
  <r>
    <s v="B072NCN9M4"/>
    <x v="1169"/>
    <s v="Home&amp;Kitchen"/>
    <n v="8886"/>
    <n v="11850"/>
    <n v="0.250126582278481"/>
    <x v="0"/>
    <x v="0"/>
    <n v="3065"/>
    <n v="3065"/>
    <n v="36320250"/>
    <s v="&gt;₹500"/>
    <x v="4"/>
    <s v="&gt; 1000"/>
    <n v="3069.2"/>
    <n v="1"/>
  </r>
  <r>
    <s v="B08SKZ2RMG"/>
    <x v="1170"/>
    <s v="Home&amp;Kitchen"/>
    <n v="475"/>
    <n v="999"/>
    <n v="0.52452452452452447"/>
    <x v="3"/>
    <x v="0"/>
    <n v="1021"/>
    <n v="1021"/>
    <n v="1019979"/>
    <s v="&gt;₹500"/>
    <x v="3"/>
    <s v="&gt; 1000"/>
    <n v="1025.0999999999999"/>
    <n v="1"/>
  </r>
  <r>
    <s v="B0B53DS4TF"/>
    <x v="1171"/>
    <s v="Home&amp;Kitchen"/>
    <n v="4995"/>
    <n v="20049"/>
    <n v="0.75086039203950317"/>
    <x v="20"/>
    <x v="2"/>
    <n v="3964"/>
    <n v="3964"/>
    <n v="79474236"/>
    <s v="&gt;₹500"/>
    <x v="7"/>
    <s v="&lt;1000"/>
    <n v="3968.8"/>
    <n v="1"/>
  </r>
  <r>
    <s v="B08BJN4MP3"/>
    <x v="1172"/>
    <s v="Home&amp;Kitchen"/>
    <n v="13999"/>
    <n v="24850"/>
    <n v="0.43665995975855132"/>
    <x v="5"/>
    <x v="0"/>
    <n v="8948"/>
    <n v="8948"/>
    <n v="222357800"/>
    <s v="&gt;₹500"/>
    <x v="1"/>
    <s v="&gt; 1000"/>
    <n v="8952.4"/>
    <n v="1"/>
  </r>
  <r>
    <s v="B0BCYQY9X5"/>
    <x v="1173"/>
    <s v="Home&amp;Kitchen"/>
    <n v="8499"/>
    <n v="16490"/>
    <n v="0.48459672528805336"/>
    <x v="4"/>
    <x v="0"/>
    <n v="97"/>
    <n v="97"/>
    <n v="1599530"/>
    <s v="&gt;₹500"/>
    <x v="1"/>
    <s v="&lt;1000"/>
    <n v="101.3"/>
    <n v="1"/>
  </r>
  <r>
    <s v="B009UORDX4"/>
    <x v="1174"/>
    <s v="Home&amp;Kitchen"/>
    <n v="949"/>
    <n v="975"/>
    <n v="2.6666666666666668E-2"/>
    <x v="4"/>
    <x v="0"/>
    <n v="7223"/>
    <n v="7223"/>
    <n v="7042425"/>
    <s v="&gt;₹500"/>
    <x v="8"/>
    <s v="&gt; 1000"/>
    <n v="7227.3"/>
    <n v="1"/>
  </r>
  <r>
    <s v="B08VGDBF3B"/>
    <x v="1175"/>
    <s v="Home&amp;Kitchen"/>
    <n v="395"/>
    <n v="499"/>
    <n v="0.20841683366733466"/>
    <x v="1"/>
    <x v="0"/>
    <n v="330"/>
    <n v="330"/>
    <n v="164670"/>
    <s v="₹200-₹500"/>
    <x v="4"/>
    <s v="&gt; 1000"/>
    <n v="334"/>
    <n v="1"/>
  </r>
  <r>
    <s v="B012ELCYUG"/>
    <x v="1176"/>
    <s v="Home&amp;Kitchen"/>
    <n v="635"/>
    <n v="635"/>
    <n v="0"/>
    <x v="4"/>
    <x v="0"/>
    <n v="4570"/>
    <n v="4570"/>
    <n v="2901950"/>
    <s v="&gt;₹500"/>
    <x v="8"/>
    <s v="&gt; 1000"/>
    <n v="4574.3"/>
    <n v="1"/>
  </r>
  <r>
    <s v="B07S9M8YTY"/>
    <x v="1177"/>
    <s v="Home&amp;Kitchen"/>
    <n v="717"/>
    <n v="1390"/>
    <n v="0.48417266187050362"/>
    <x v="1"/>
    <x v="0"/>
    <n v="4867"/>
    <n v="4867"/>
    <n v="6765130"/>
    <s v="&gt;₹500"/>
    <x v="1"/>
    <s v="&gt; 1000"/>
    <n v="4871"/>
    <n v="1"/>
  </r>
  <r>
    <s v="B0B19VJXQZ"/>
    <x v="1178"/>
    <s v="Home&amp;Kitchen"/>
    <n v="27900"/>
    <n v="59900"/>
    <n v="0.53422370617696158"/>
    <x v="5"/>
    <x v="0"/>
    <n v="5298"/>
    <n v="5298"/>
    <n v="317350200"/>
    <s v="&gt;₹500"/>
    <x v="3"/>
    <s v="&lt;1000"/>
    <n v="5302.4"/>
    <n v="1"/>
  </r>
  <r>
    <s v="B00SMFPJG0"/>
    <x v="1179"/>
    <s v="Home&amp;Kitchen"/>
    <n v="649"/>
    <n v="670"/>
    <n v="3.134328358208955E-2"/>
    <x v="3"/>
    <x v="0"/>
    <n v="7786"/>
    <n v="7786"/>
    <n v="5216620"/>
    <s v="&gt;₹500"/>
    <x v="8"/>
    <s v="&lt;1000"/>
    <n v="7790.1"/>
    <n v="1"/>
  </r>
  <r>
    <s v="B0BHYLCL19"/>
    <x v="1180"/>
    <s v="Home&amp;Kitchen"/>
    <n v="193"/>
    <n v="399"/>
    <n v="0.51629072681704258"/>
    <x v="9"/>
    <x v="1"/>
    <n v="37"/>
    <n v="37"/>
    <n v="14763"/>
    <s v="₹200-₹500"/>
    <x v="3"/>
    <s v="&gt; 1000"/>
    <n v="40.6"/>
    <n v="1"/>
  </r>
  <r>
    <s v="B0BPJBTB3F"/>
    <x v="1181"/>
    <s v="Home&amp;Kitchen"/>
    <n v="1299"/>
    <n v="2495"/>
    <n v="0.47935871743486974"/>
    <x v="23"/>
    <x v="5"/>
    <n v="2"/>
    <n v="2"/>
    <n v="4990"/>
    <s v="&gt;₹500"/>
    <x v="1"/>
    <s v="&lt;1000"/>
    <n v="4"/>
    <n v="1"/>
  </r>
  <r>
    <s v="B08MXJYB2V"/>
    <x v="1182"/>
    <s v="Home&amp;Kitchen"/>
    <n v="2449"/>
    <n v="3390"/>
    <n v="0.27758112094395282"/>
    <x v="1"/>
    <x v="0"/>
    <n v="5206"/>
    <n v="5206"/>
    <n v="17648340"/>
    <s v="&gt;₹500"/>
    <x v="4"/>
    <s v="&lt;1000"/>
    <n v="5210"/>
    <n v="1"/>
  </r>
  <r>
    <s v="B081B1JL35"/>
    <x v="1183"/>
    <s v="Home&amp;Kitchen"/>
    <n v="1049"/>
    <n v="2499"/>
    <n v="0.58023209283713484"/>
    <x v="7"/>
    <x v="1"/>
    <n v="638"/>
    <n v="638"/>
    <n v="1594362"/>
    <s v="&gt;₹500"/>
    <x v="3"/>
    <s v="&lt;1000"/>
    <n v="641.70000000000005"/>
    <n v="1"/>
  </r>
  <r>
    <s v="B09VL9KFDB"/>
    <x v="1184"/>
    <s v="Home&amp;Kitchen"/>
    <n v="2399"/>
    <n v="4200"/>
    <n v="0.42880952380952381"/>
    <x v="11"/>
    <x v="1"/>
    <n v="397"/>
    <n v="397"/>
    <n v="1667400"/>
    <s v="&gt;₹500"/>
    <x v="1"/>
    <s v="&gt; 1000"/>
    <n v="400.8"/>
    <n v="1"/>
  </r>
  <r>
    <s v="B0B1MDZV9C"/>
    <x v="1185"/>
    <s v="Home&amp;Kitchen"/>
    <n v="2286"/>
    <n v="4495"/>
    <n v="0.49143492769744163"/>
    <x v="2"/>
    <x v="1"/>
    <n v="326"/>
    <n v="326"/>
    <n v="1465370"/>
    <s v="&gt;₹500"/>
    <x v="1"/>
    <s v="&lt;1000"/>
    <n v="329.9"/>
    <n v="1"/>
  </r>
  <r>
    <s v="B08TT63N58"/>
    <x v="1186"/>
    <s v="Home&amp;Kitchen"/>
    <n v="499"/>
    <n v="2199"/>
    <n v="0.77307867212369263"/>
    <x v="19"/>
    <x v="3"/>
    <n v="3527"/>
    <n v="3527"/>
    <n v="7755873"/>
    <s v="&gt;₹500"/>
    <x v="7"/>
    <s v="&lt;1000"/>
    <n v="3530.1"/>
    <n v="1"/>
  </r>
  <r>
    <s v="B08YK7BBD2"/>
    <x v="1187"/>
    <s v="Home&amp;Kitchen"/>
    <n v="429"/>
    <n v="999"/>
    <n v="0.57057057057057059"/>
    <x v="17"/>
    <x v="3"/>
    <n v="617"/>
    <n v="617"/>
    <n v="616383"/>
    <s v="&gt;₹500"/>
    <x v="3"/>
    <s v="&lt;1000"/>
    <n v="620"/>
    <n v="1"/>
  </r>
  <r>
    <s v="B07YQ5SN4H"/>
    <x v="1188"/>
    <s v="Home&amp;Kitchen"/>
    <n v="299"/>
    <n v="595"/>
    <n v="0.49747899159663866"/>
    <x v="1"/>
    <x v="0"/>
    <n v="314"/>
    <n v="314"/>
    <n v="186830"/>
    <s v="&gt;₹500"/>
    <x v="1"/>
    <s v="&gt; 1000"/>
    <n v="318"/>
    <n v="1"/>
  </r>
  <r>
    <s v="B0B7FJNSZR"/>
    <x v="1189"/>
    <s v="Home&amp;Kitchen"/>
    <n v="5395"/>
    <n v="19990"/>
    <n v="0.73011505752876438"/>
    <x v="5"/>
    <x v="0"/>
    <n v="535"/>
    <n v="535"/>
    <n v="10694650"/>
    <s v="&gt;₹500"/>
    <x v="7"/>
    <s v="&lt;1000"/>
    <n v="539.4"/>
    <n v="1"/>
  </r>
  <r>
    <s v="B01N6IJG0F"/>
    <x v="1190"/>
    <s v="Home&amp;Kitchen"/>
    <n v="559"/>
    <n v="1010"/>
    <n v="0.44653465346534654"/>
    <x v="3"/>
    <x v="0"/>
    <n v="17325"/>
    <n v="17325"/>
    <n v="17498250"/>
    <s v="&gt;₹500"/>
    <x v="1"/>
    <s v="&lt;1000"/>
    <n v="17329.099999999999"/>
    <n v="1"/>
  </r>
  <r>
    <s v="B0B84QN4CN"/>
    <x v="1191"/>
    <s v="Home&amp;Kitchen"/>
    <n v="660"/>
    <n v="1100"/>
    <n v="0.4"/>
    <x v="9"/>
    <x v="1"/>
    <n v="91"/>
    <n v="91"/>
    <n v="100100"/>
    <s v="&gt;₹500"/>
    <x v="5"/>
    <s v="&gt; 1000"/>
    <n v="94.6"/>
    <n v="1"/>
  </r>
  <r>
    <s v="B0B8ZM9RVV"/>
    <x v="1192"/>
    <s v="Home&amp;Kitchen"/>
    <n v="419"/>
    <n v="999"/>
    <n v="0.5805805805805806"/>
    <x v="5"/>
    <x v="0"/>
    <n v="227"/>
    <n v="227"/>
    <n v="226773"/>
    <s v="&gt;₹500"/>
    <x v="3"/>
    <s v="&gt; 1000"/>
    <n v="231.4"/>
    <n v="1"/>
  </r>
  <r>
    <s v="B01892MIPA"/>
    <x v="1193"/>
    <s v="Home&amp;Kitchen"/>
    <n v="7349"/>
    <n v="10900"/>
    <n v="0.32577981651376148"/>
    <x v="0"/>
    <x v="0"/>
    <n v="11957"/>
    <n v="11957"/>
    <n v="130331300"/>
    <s v="&gt;₹500"/>
    <x v="5"/>
    <s v="&lt;1000"/>
    <n v="11961.2"/>
    <n v="1"/>
  </r>
  <r>
    <s v="B08ZHYNTM1"/>
    <x v="1194"/>
    <s v="Home&amp;Kitchen"/>
    <n v="2899"/>
    <n v="4005"/>
    <n v="0.27615480649188512"/>
    <x v="4"/>
    <x v="0"/>
    <n v="7140"/>
    <n v="7140"/>
    <n v="28595700"/>
    <s v="&gt;₹500"/>
    <x v="4"/>
    <s v="&gt; 1000"/>
    <n v="7144.3"/>
    <n v="1"/>
  </r>
  <r>
    <s v="B09SDDQQKP"/>
    <x v="1195"/>
    <s v="Home&amp;Kitchen"/>
    <n v="1799"/>
    <n v="3295"/>
    <n v="0.45402124430955992"/>
    <x v="11"/>
    <x v="1"/>
    <n v="687"/>
    <n v="687"/>
    <n v="2263665"/>
    <s v="&gt;₹500"/>
    <x v="1"/>
    <s v="&gt; 1000"/>
    <n v="690.8"/>
    <n v="1"/>
  </r>
  <r>
    <s v="B0B5RP43VN"/>
    <x v="1196"/>
    <s v="Home&amp;Kitchen"/>
    <n v="1474"/>
    <n v="4650"/>
    <n v="0.68301075268817202"/>
    <x v="3"/>
    <x v="0"/>
    <n v="1045"/>
    <n v="1045"/>
    <n v="4859250"/>
    <s v="&gt;₹500"/>
    <x v="0"/>
    <s v="&lt;1000"/>
    <n v="1049.0999999999999"/>
    <n v="1"/>
  </r>
  <r>
    <s v="B096NTB9XT"/>
    <x v="1197"/>
    <s v="Home&amp;Kitchen"/>
    <n v="15999"/>
    <n v="24500"/>
    <n v="0.34697959183673471"/>
    <x v="1"/>
    <x v="0"/>
    <n v="11206"/>
    <n v="11206"/>
    <n v="274547000"/>
    <s v="&gt;₹500"/>
    <x v="5"/>
    <s v="&gt; 1000"/>
    <n v="11210"/>
    <n v="1"/>
  </r>
  <r>
    <s v="B078JF6X9B"/>
    <x v="1198"/>
    <s v="Home&amp;Kitchen"/>
    <n v="3645"/>
    <n v="6070"/>
    <n v="0.39950576606260296"/>
    <x v="0"/>
    <x v="0"/>
    <n v="561"/>
    <n v="561"/>
    <n v="3405270"/>
    <s v="&gt;₹500"/>
    <x v="5"/>
    <s v="&gt; 1000"/>
    <n v="565.20000000000005"/>
    <n v="1"/>
  </r>
  <r>
    <s v="B08CGW4GYR"/>
    <x v="1199"/>
    <s v="Home&amp;Kitchen"/>
    <n v="375"/>
    <n v="999"/>
    <n v="0.62462462462462465"/>
    <x v="9"/>
    <x v="1"/>
    <n v="1988"/>
    <n v="1988"/>
    <n v="1986012"/>
    <s v="&gt;₹500"/>
    <x v="0"/>
    <s v="&gt; 1000"/>
    <n v="1991.6"/>
    <n v="1"/>
  </r>
  <r>
    <s v="B00A328ENA"/>
    <x v="1200"/>
    <s v="Home&amp;Kitchen"/>
    <n v="2976"/>
    <n v="3945"/>
    <n v="0.24562737642585553"/>
    <x v="0"/>
    <x v="0"/>
    <n v="3740"/>
    <n v="3740"/>
    <n v="14754300"/>
    <s v="&gt;₹500"/>
    <x v="4"/>
    <s v="&lt;1000"/>
    <n v="3744.2"/>
    <n v="1"/>
  </r>
  <r>
    <s v="B0763K5HLQ"/>
    <x v="1201"/>
    <s v="Home&amp;Kitchen"/>
    <n v="1099"/>
    <n v="1499"/>
    <n v="0.26684456304202803"/>
    <x v="3"/>
    <x v="0"/>
    <n v="4401"/>
    <n v="4401"/>
    <n v="6597099"/>
    <s v="&gt;₹500"/>
    <x v="4"/>
    <s v="&gt; 1000"/>
    <n v="4405.1000000000004"/>
    <n v="1"/>
  </r>
  <r>
    <s v="B09PDZNSBG"/>
    <x v="1202"/>
    <s v="Home&amp;Kitchen"/>
    <n v="2575"/>
    <n v="6700"/>
    <n v="0.61567164179104472"/>
    <x v="0"/>
    <x v="0"/>
    <n v="611"/>
    <n v="611"/>
    <n v="4093700"/>
    <s v="&gt;₹500"/>
    <x v="0"/>
    <s v="&lt;1000"/>
    <n v="615.20000000000005"/>
    <n v="1"/>
  </r>
  <r>
    <s v="B085LPT5F4"/>
    <x v="1203"/>
    <s v="Home&amp;Kitchen"/>
    <n v="1649"/>
    <n v="2800"/>
    <n v="0.41107142857142859"/>
    <x v="2"/>
    <x v="1"/>
    <n v="2162"/>
    <n v="2162"/>
    <n v="6053600"/>
    <s v="&gt;₹500"/>
    <x v="1"/>
    <s v="&gt; 1000"/>
    <n v="2165.9"/>
    <n v="1"/>
  </r>
  <r>
    <s v="B0B9RZ4G4W"/>
    <x v="1204"/>
    <s v="Home&amp;Kitchen"/>
    <n v="799"/>
    <n v="1699"/>
    <n v="0.52972336668628606"/>
    <x v="1"/>
    <x v="0"/>
    <n v="97"/>
    <n v="97"/>
    <n v="164803"/>
    <s v="&gt;₹500"/>
    <x v="3"/>
    <s v="&lt;1000"/>
    <n v="101"/>
    <n v="1"/>
  </r>
  <r>
    <s v="B0085W2MUQ"/>
    <x v="1205"/>
    <s v="Home&amp;Kitchen"/>
    <n v="765"/>
    <n v="970"/>
    <n v="0.21134020618556701"/>
    <x v="0"/>
    <x v="0"/>
    <n v="6055"/>
    <n v="6055"/>
    <n v="5873350"/>
    <s v="&gt;₹500"/>
    <x v="4"/>
    <s v="&lt;1000"/>
    <n v="6059.2"/>
    <n v="1"/>
  </r>
  <r>
    <s v="B09474JWN6"/>
    <x v="1206"/>
    <s v="Home&amp;Kitchen"/>
    <n v="999"/>
    <n v="1500"/>
    <n v="0.33400000000000002"/>
    <x v="0"/>
    <x v="0"/>
    <n v="386"/>
    <n v="386"/>
    <n v="579000"/>
    <s v="&gt;₹500"/>
    <x v="5"/>
    <s v="&gt; 1000"/>
    <n v="390.2"/>
    <n v="1"/>
  </r>
  <r>
    <s v="B09G2VTHQM"/>
    <x v="1207"/>
    <s v="Home&amp;Kitchen"/>
    <n v="587"/>
    <n v="1295"/>
    <n v="0.54671814671814667"/>
    <x v="3"/>
    <x v="0"/>
    <n v="557"/>
    <n v="557"/>
    <n v="721315"/>
    <s v="&gt;₹500"/>
    <x v="3"/>
    <s v="&gt; 1000"/>
    <n v="561.1"/>
    <n v="1"/>
  </r>
  <r>
    <s v="B07R679HTT"/>
    <x v="1208"/>
    <s v="Home&amp;Kitchen"/>
    <n v="12609"/>
    <n v="23999"/>
    <n v="0.47460310846285264"/>
    <x v="5"/>
    <x v="0"/>
    <n v="2288"/>
    <n v="2288"/>
    <n v="54909712"/>
    <s v="&gt;₹500"/>
    <x v="1"/>
    <s v="&gt; 1000"/>
    <n v="2292.4"/>
    <n v="1"/>
  </r>
  <r>
    <s v="B00B7GKXMG"/>
    <x v="1209"/>
    <s v="Home&amp;Kitchen"/>
    <n v="699"/>
    <n v="850"/>
    <n v="0.17764705882352941"/>
    <x v="3"/>
    <x v="0"/>
    <n v="1106"/>
    <n v="1106"/>
    <n v="940100"/>
    <s v="&gt;₹500"/>
    <x v="6"/>
    <s v="&gt; 1000"/>
    <n v="1110.0999999999999"/>
    <n v="1"/>
  </r>
  <r>
    <s v="B07H3N8RJH"/>
    <x v="1210"/>
    <s v="Home&amp;Kitchen"/>
    <n v="3799"/>
    <n v="6000"/>
    <n v="0.36683333333333334"/>
    <x v="0"/>
    <x v="0"/>
    <n v="11935"/>
    <n v="11935"/>
    <n v="71610000"/>
    <s v="&gt;₹500"/>
    <x v="5"/>
    <s v="&lt;1000"/>
    <n v="11939.2"/>
    <n v="1"/>
  </r>
  <r>
    <s v="B07K2HVKLL"/>
    <x v="1211"/>
    <s v="Home&amp;Kitchen"/>
    <n v="640"/>
    <n v="1020"/>
    <n v="0.37254901960784315"/>
    <x v="3"/>
    <x v="0"/>
    <n v="5059"/>
    <n v="5059"/>
    <n v="5160180"/>
    <s v="&gt;₹500"/>
    <x v="5"/>
    <s v="&gt; 1000"/>
    <n v="5063.1000000000004"/>
    <n v="1"/>
  </r>
  <r>
    <s v="B09MQ9PDHR"/>
    <x v="1212"/>
    <s v="Home&amp;Kitchen"/>
    <n v="979"/>
    <n v="1999"/>
    <n v="0.51025512756378189"/>
    <x v="2"/>
    <x v="1"/>
    <n v="157"/>
    <n v="157"/>
    <n v="313843"/>
    <s v="&gt;₹500"/>
    <x v="3"/>
    <s v="&gt; 1000"/>
    <n v="160.9"/>
    <n v="1"/>
  </r>
  <r>
    <s v="B014HDJ7ZE"/>
    <x v="1213"/>
    <s v="Home&amp;Kitchen"/>
    <n v="5365"/>
    <n v="7445"/>
    <n v="0.27938213566151782"/>
    <x v="2"/>
    <x v="1"/>
    <n v="3584"/>
    <n v="3584"/>
    <n v="26682880"/>
    <s v="&gt;₹500"/>
    <x v="4"/>
    <s v="&gt; 1000"/>
    <n v="3587.9"/>
    <n v="1"/>
  </r>
  <r>
    <s v="B07D2NMTTV"/>
    <x v="1214"/>
    <s v="Home&amp;Kitchen"/>
    <n v="3199"/>
    <n v="3500"/>
    <n v="8.5999999999999993E-2"/>
    <x v="0"/>
    <x v="0"/>
    <n v="1899"/>
    <n v="1899"/>
    <n v="6646500"/>
    <s v="&gt;₹500"/>
    <x v="8"/>
    <s v="&lt;1000"/>
    <n v="1903.2"/>
    <n v="1"/>
  </r>
  <r>
    <s v="B075K76YW1"/>
    <x v="1215"/>
    <s v="Home&amp;Kitchen"/>
    <n v="979"/>
    <n v="1395"/>
    <n v="0.29820788530465953"/>
    <x v="0"/>
    <x v="0"/>
    <n v="15252"/>
    <n v="15252"/>
    <n v="21276540"/>
    <s v="&gt;₹500"/>
    <x v="4"/>
    <s v="&gt; 1000"/>
    <n v="15256.2"/>
    <n v="1"/>
  </r>
  <r>
    <s v="B0BNLFQDG2"/>
    <x v="1216"/>
    <s v="Home&amp;Kitchen"/>
    <n v="929"/>
    <n v="2199"/>
    <n v="0.57753524329240569"/>
    <x v="7"/>
    <x v="1"/>
    <n v="4"/>
    <n v="4"/>
    <n v="8796"/>
    <s v="&gt;₹500"/>
    <x v="3"/>
    <s v="&lt;1000"/>
    <n v="7.7"/>
    <n v="1"/>
  </r>
  <r>
    <s v="B082ZQ4479"/>
    <x v="1217"/>
    <s v="Home&amp;Kitchen"/>
    <n v="3710"/>
    <n v="4330"/>
    <n v="0.14318706697459585"/>
    <x v="7"/>
    <x v="1"/>
    <n v="1662"/>
    <n v="1662"/>
    <n v="7196460"/>
    <s v="&gt;₹500"/>
    <x v="6"/>
    <s v="&lt;1000"/>
    <n v="1665.7"/>
    <n v="1"/>
  </r>
  <r>
    <s v="B09Y358DZQ"/>
    <x v="1218"/>
    <s v="Home&amp;Kitchen"/>
    <n v="2033"/>
    <n v="4295"/>
    <n v="0.52665890570430729"/>
    <x v="10"/>
    <x v="3"/>
    <n v="422"/>
    <n v="422"/>
    <n v="1812490"/>
    <s v="&gt;₹500"/>
    <x v="3"/>
    <s v="&gt; 1000"/>
    <n v="425.4"/>
    <n v="1"/>
  </r>
  <r>
    <s v="B09M3F4HGB"/>
    <x v="1219"/>
    <s v="Home&amp;Kitchen"/>
    <n v="9495"/>
    <n v="18990"/>
    <n v="0.5"/>
    <x v="0"/>
    <x v="0"/>
    <n v="79"/>
    <n v="79"/>
    <n v="1500210"/>
    <s v="&gt;₹500"/>
    <x v="1"/>
    <s v="&gt; 1000"/>
    <n v="83.2"/>
    <n v="1"/>
  </r>
  <r>
    <s v="B07VZH6ZBB"/>
    <x v="1220"/>
    <s v="Home&amp;Kitchen"/>
    <n v="7799"/>
    <n v="12500"/>
    <n v="0.37608000000000003"/>
    <x v="1"/>
    <x v="0"/>
    <n v="5160"/>
    <n v="5160"/>
    <n v="64500000"/>
    <s v="&gt;₹500"/>
    <x v="5"/>
    <s v="&lt;1000"/>
    <n v="5164"/>
    <n v="1"/>
  </r>
  <r>
    <s v="B07F366Z51"/>
    <x v="1221"/>
    <s v="Home&amp;Kitchen"/>
    <n v="949"/>
    <n v="2385"/>
    <n v="0.60209643605870022"/>
    <x v="3"/>
    <x v="0"/>
    <n v="2311"/>
    <n v="2311"/>
    <n v="5511735"/>
    <s v="&gt;₹500"/>
    <x v="0"/>
    <s v="&gt; 1000"/>
    <n v="2315.1"/>
    <n v="1"/>
  </r>
  <r>
    <s v="B077BTLQ67"/>
    <x v="1222"/>
    <s v="Home&amp;Kitchen"/>
    <n v="2790"/>
    <n v="4890"/>
    <n v="0.42944785276073622"/>
    <x v="2"/>
    <x v="1"/>
    <n v="588"/>
    <n v="588"/>
    <n v="2875320"/>
    <s v="&gt;₹500"/>
    <x v="1"/>
    <s v="&gt; 1000"/>
    <n v="591.9"/>
    <n v="1"/>
  </r>
  <r>
    <s v="B07YSJ7FF1"/>
    <x v="1223"/>
    <s v="Home&amp;Kitchen"/>
    <n v="645"/>
    <n v="1100"/>
    <n v="0.41363636363636364"/>
    <x v="1"/>
    <x v="0"/>
    <n v="3271"/>
    <n v="3271"/>
    <n v="3598100"/>
    <s v="&gt;₹500"/>
    <x v="1"/>
    <s v="&gt; 1000"/>
    <n v="3275"/>
    <n v="1"/>
  </r>
  <r>
    <s v="B07TXCY3YK"/>
    <x v="1224"/>
    <s v="Home&amp;Kitchen"/>
    <n v="2237.81"/>
    <n v="3899"/>
    <n v="0.42605539882021032"/>
    <x v="2"/>
    <x v="1"/>
    <n v="11004"/>
    <n v="11004"/>
    <n v="42904596"/>
    <s v="&gt;₹500"/>
    <x v="1"/>
    <s v="&gt; 1000"/>
    <n v="11007.9"/>
    <n v="1"/>
  </r>
  <r>
    <s v="B07TC9F7PN"/>
    <x v="1225"/>
    <s v="Home&amp;Kitchen"/>
    <n v="8699"/>
    <n v="16899"/>
    <n v="0.4852358127699864"/>
    <x v="0"/>
    <x v="0"/>
    <n v="3195"/>
    <n v="3195"/>
    <n v="53992305"/>
    <s v="&gt;₹500"/>
    <x v="1"/>
    <s v="&gt; 1000"/>
    <n v="3199.2"/>
    <n v="1"/>
  </r>
  <r>
    <s v="B09NS5TKPN"/>
    <x v="1226"/>
    <s v="Home&amp;Kitchen"/>
    <n v="42990"/>
    <n v="75990"/>
    <n v="0.43426766679826295"/>
    <x v="4"/>
    <x v="0"/>
    <n v="3231"/>
    <n v="3231"/>
    <n v="245523690"/>
    <s v="&gt;₹500"/>
    <x v="1"/>
    <s v="&lt;1000"/>
    <n v="3235.3"/>
    <n v="1"/>
  </r>
  <r>
    <s v="B00LP9RFSU"/>
    <x v="1227"/>
    <s v="Home&amp;Kitchen"/>
    <n v="825"/>
    <n v="825"/>
    <n v="0"/>
    <x v="1"/>
    <x v="0"/>
    <n v="3246"/>
    <n v="3246"/>
    <n v="2677950"/>
    <s v="&gt;₹500"/>
    <x v="8"/>
    <s v="&lt;1000"/>
    <n v="3250"/>
    <n v="1"/>
  </r>
  <r>
    <s v="B0B7L86YCB"/>
    <x v="1228"/>
    <s v="Home&amp;Kitchen"/>
    <n v="161"/>
    <n v="300"/>
    <n v="0.46333333333333332"/>
    <x v="24"/>
    <x v="4"/>
    <n v="24"/>
    <n v="24"/>
    <n v="7200"/>
    <s v="₹200-₹500"/>
    <x v="1"/>
    <s v="&gt; 1000"/>
    <n v="26.6"/>
    <n v="1"/>
  </r>
  <r>
    <s v="B09VPH38JS"/>
    <x v="1229"/>
    <s v="Home&amp;Kitchen"/>
    <n v="697"/>
    <n v="1499"/>
    <n v="0.53502334889926617"/>
    <x v="11"/>
    <x v="1"/>
    <n v="144"/>
    <n v="144"/>
    <n v="215856"/>
    <s v="&gt;₹500"/>
    <x v="3"/>
    <s v="&lt;1000"/>
    <n v="147.80000000000001"/>
    <n v="1"/>
  </r>
  <r>
    <s v="B01MUAUOCX"/>
    <x v="1230"/>
    <s v="Home&amp;Kitchen"/>
    <n v="688"/>
    <n v="747"/>
    <n v="7.8982597054886208E-2"/>
    <x v="6"/>
    <x v="2"/>
    <n v="2280"/>
    <n v="2280"/>
    <n v="1703160"/>
    <s v="&gt;₹500"/>
    <x v="8"/>
    <s v="&lt;1000"/>
    <n v="2284.5"/>
    <n v="1"/>
  </r>
  <r>
    <s v="B09MB3DKG1"/>
    <x v="1231"/>
    <s v="Home&amp;Kitchen"/>
    <n v="2199"/>
    <n v="3999"/>
    <n v="0.45011252813203301"/>
    <x v="12"/>
    <x v="1"/>
    <n v="340"/>
    <n v="340"/>
    <n v="1359660"/>
    <s v="&gt;₹500"/>
    <x v="1"/>
    <s v="&lt;1000"/>
    <n v="343.5"/>
    <n v="1"/>
  </r>
  <r>
    <s v="B08QHLXWV3"/>
    <x v="1232"/>
    <s v="Home&amp;Kitchen"/>
    <n v="6850"/>
    <n v="11990"/>
    <n v="0.42869057547956629"/>
    <x v="2"/>
    <x v="1"/>
    <n v="144"/>
    <n v="144"/>
    <n v="1726560"/>
    <s v="&gt;₹500"/>
    <x v="1"/>
    <s v="&lt;1000"/>
    <n v="147.9"/>
    <n v="1"/>
  </r>
  <r>
    <s v="B07G147SZD"/>
    <x v="1233"/>
    <s v="Home&amp;Kitchen"/>
    <n v="2699"/>
    <n v="3799"/>
    <n v="0.28954988154777572"/>
    <x v="1"/>
    <x v="0"/>
    <n v="727"/>
    <n v="727"/>
    <n v="2761873"/>
    <s v="&gt;₹500"/>
    <x v="4"/>
    <s v="&lt;1000"/>
    <n v="731"/>
    <n v="1"/>
  </r>
  <r>
    <s v="B09LH32678"/>
    <x v="1234"/>
    <s v="Home&amp;Kitchen"/>
    <n v="899"/>
    <n v="1999"/>
    <n v="0.55027513756878443"/>
    <x v="1"/>
    <x v="0"/>
    <n v="832"/>
    <n v="832"/>
    <n v="1663168"/>
    <s v="&gt;₹500"/>
    <x v="3"/>
    <s v="&gt; 1000"/>
    <n v="836"/>
    <n v="1"/>
  </r>
  <r>
    <s v="B09R1YFL6S"/>
    <x v="1235"/>
    <s v="Home&amp;Kitchen"/>
    <n v="1090"/>
    <n v="2999"/>
    <n v="0.63654551517172386"/>
    <x v="12"/>
    <x v="1"/>
    <n v="57"/>
    <n v="57"/>
    <n v="170943"/>
    <s v="&gt;₹500"/>
    <x v="0"/>
    <s v="&gt; 1000"/>
    <n v="60.5"/>
    <n v="1"/>
  </r>
  <r>
    <s v="B07Q4NJQC5"/>
    <x v="1236"/>
    <s v="Home&amp;Kitchen"/>
    <n v="295"/>
    <n v="599"/>
    <n v="0.50751252086811349"/>
    <x v="1"/>
    <x v="0"/>
    <n v="1644"/>
    <n v="1644"/>
    <n v="984756"/>
    <s v="&gt;₹500"/>
    <x v="3"/>
    <s v="&gt; 1000"/>
    <n v="1648"/>
    <n v="1"/>
  </r>
  <r>
    <s v="B097RN7BBK"/>
    <x v="1237"/>
    <s v="Home&amp;Kitchen"/>
    <n v="479"/>
    <n v="1999"/>
    <n v="0.76038019009504754"/>
    <x v="10"/>
    <x v="3"/>
    <n v="1066"/>
    <n v="1066"/>
    <n v="2130934"/>
    <s v="&gt;₹500"/>
    <x v="7"/>
    <s v="&gt; 1000"/>
    <n v="1069.4000000000001"/>
    <n v="1"/>
  </r>
  <r>
    <s v="B097MKZHNV"/>
    <x v="1238"/>
    <s v="Home&amp;Kitchen"/>
    <n v="2949"/>
    <n v="4849"/>
    <n v="0.39183336770468136"/>
    <x v="0"/>
    <x v="0"/>
    <n v="7968"/>
    <n v="7968"/>
    <n v="38636832"/>
    <s v="&gt;₹500"/>
    <x v="5"/>
    <s v="&gt; 1000"/>
    <n v="7972.2"/>
    <n v="1"/>
  </r>
  <r>
    <s v="B07LG96SDB"/>
    <x v="1239"/>
    <s v="Home&amp;Kitchen"/>
    <n v="335"/>
    <n v="510"/>
    <n v="0.34313725490196079"/>
    <x v="11"/>
    <x v="1"/>
    <n v="3195"/>
    <n v="3195"/>
    <n v="1629450"/>
    <s v="&gt;₹500"/>
    <x v="5"/>
    <s v="&lt;1000"/>
    <n v="3198.8"/>
    <n v="1"/>
  </r>
  <r>
    <s v="B08KS2KQTK"/>
    <x v="1240"/>
    <s v="Home&amp;Kitchen"/>
    <n v="293"/>
    <n v="499"/>
    <n v="0.41282565130260523"/>
    <x v="3"/>
    <x v="0"/>
    <n v="1456"/>
    <n v="1456"/>
    <n v="726544"/>
    <s v="₹200-₹500"/>
    <x v="1"/>
    <s v="&gt; 1000"/>
    <n v="1460.1"/>
    <n v="1"/>
  </r>
  <r>
    <s v="B095K14P86"/>
    <x v="1241"/>
    <s v="Home&amp;Kitchen"/>
    <n v="599"/>
    <n v="1299"/>
    <n v="0.53887605850654352"/>
    <x v="0"/>
    <x v="0"/>
    <n v="590"/>
    <n v="590"/>
    <n v="766410"/>
    <s v="&gt;₹500"/>
    <x v="3"/>
    <s v="&gt; 1000"/>
    <n v="594.20000000000005"/>
    <n v="1"/>
  </r>
  <r>
    <s v="B08K36NZSV"/>
    <x v="1242"/>
    <s v="Home&amp;Kitchen"/>
    <n v="499"/>
    <n v="999"/>
    <n v="0.50050050050050054"/>
    <x v="4"/>
    <x v="0"/>
    <n v="1436"/>
    <n v="1436"/>
    <n v="1434564"/>
    <s v="&gt;₹500"/>
    <x v="3"/>
    <s v="&lt;1000"/>
    <n v="1440.3"/>
    <n v="1"/>
  </r>
  <r>
    <s v="B07LDPLSZC"/>
    <x v="1243"/>
    <s v="Home&amp;Kitchen"/>
    <n v="849"/>
    <n v="1190"/>
    <n v="0.28655462184873948"/>
    <x v="0"/>
    <x v="0"/>
    <n v="4184"/>
    <n v="4184"/>
    <n v="4978960"/>
    <s v="&gt;₹500"/>
    <x v="4"/>
    <s v="&gt; 1000"/>
    <n v="4188.2"/>
    <n v="1"/>
  </r>
  <r>
    <s v="B07F1T31ZZ"/>
    <x v="1244"/>
    <s v="Home&amp;Kitchen"/>
    <n v="249"/>
    <n v="400"/>
    <n v="0.3775"/>
    <x v="3"/>
    <x v="0"/>
    <n v="693"/>
    <n v="693"/>
    <n v="277200"/>
    <s v="₹200-₹500"/>
    <x v="5"/>
    <s v="&lt;1000"/>
    <n v="697.1"/>
    <n v="1"/>
  </r>
  <r>
    <s v="B0BNDRK886"/>
    <x v="1245"/>
    <s v="Home&amp;Kitchen"/>
    <n v="185"/>
    <n v="599"/>
    <n v="0.69115191986644409"/>
    <x v="2"/>
    <x v="1"/>
    <n v="1306"/>
    <n v="1306"/>
    <n v="782294"/>
    <s v="&gt;₹500"/>
    <x v="0"/>
    <s v="&gt; 1000"/>
    <n v="1309.9000000000001"/>
    <n v="1"/>
  </r>
  <r>
    <s v="B09ZVJXN5L"/>
    <x v="1246"/>
    <s v="Home&amp;Kitchen"/>
    <n v="778"/>
    <n v="999"/>
    <n v="0.22122122122122123"/>
    <x v="8"/>
    <x v="3"/>
    <n v="8"/>
    <n v="8"/>
    <n v="7992"/>
    <s v="&gt;₹500"/>
    <x v="4"/>
    <s v="&gt; 1000"/>
    <n v="11.3"/>
    <n v="1"/>
  </r>
  <r>
    <s v="B08JKPVDKL"/>
    <x v="1247"/>
    <s v="Home&amp;Kitchen"/>
    <n v="279"/>
    <n v="699"/>
    <n v="0.60085836909871249"/>
    <x v="4"/>
    <x v="0"/>
    <n v="2326"/>
    <n v="2326"/>
    <n v="1625874"/>
    <s v="&gt;₹500"/>
    <x v="0"/>
    <s v="&gt; 1000"/>
    <n v="2330.3000000000002"/>
    <n v="1"/>
  </r>
  <r>
    <s v="B09JFR8H3Q"/>
    <x v="1248"/>
    <s v="Home&amp;Kitchen"/>
    <n v="215"/>
    <n v="1499"/>
    <n v="0.85657104736490997"/>
    <x v="2"/>
    <x v="1"/>
    <n v="1004"/>
    <n v="1004"/>
    <n v="1504996"/>
    <s v="&gt;₹500"/>
    <x v="2"/>
    <s v="&lt;1000"/>
    <n v="1007.9"/>
    <n v="1"/>
  </r>
  <r>
    <s v="B07LDN9Q2P"/>
    <x v="1249"/>
    <s v="Home&amp;Kitchen"/>
    <n v="889"/>
    <n v="1295"/>
    <n v="0.31351351351351353"/>
    <x v="4"/>
    <x v="0"/>
    <n v="6400"/>
    <n v="6400"/>
    <n v="8288000"/>
    <s v="&gt;₹500"/>
    <x v="5"/>
    <s v="&gt; 1000"/>
    <n v="6404.3"/>
    <n v="1"/>
  </r>
  <r>
    <s v="B08T8KWNQ9"/>
    <x v="1250"/>
    <s v="Home&amp;Kitchen"/>
    <n v="1449"/>
    <n v="4999"/>
    <n v="0.71014202840568119"/>
    <x v="9"/>
    <x v="1"/>
    <n v="63"/>
    <n v="63"/>
    <n v="314937"/>
    <s v="&gt;₹500"/>
    <x v="7"/>
    <s v="&gt; 1000"/>
    <n v="66.599999999999994"/>
    <n v="1"/>
  </r>
  <r>
    <s v="B07Y1RCCW5"/>
    <x v="1251"/>
    <s v="Home&amp;Kitchen"/>
    <n v="1190"/>
    <n v="2550"/>
    <n v="0.53333333333333333"/>
    <x v="11"/>
    <x v="1"/>
    <n v="1181"/>
    <n v="1181"/>
    <n v="3011550"/>
    <s v="&gt;₹500"/>
    <x v="3"/>
    <s v="&gt; 1000"/>
    <n v="1184.8"/>
    <n v="1"/>
  </r>
  <r>
    <s v="B0762HXMTF"/>
    <x v="1252"/>
    <s v="Home&amp;Kitchen"/>
    <n v="1799"/>
    <n v="1950"/>
    <n v="7.7435897435897433E-2"/>
    <x v="2"/>
    <x v="1"/>
    <n v="1888"/>
    <n v="1888"/>
    <n v="3681600"/>
    <s v="&gt;₹500"/>
    <x v="8"/>
    <s v="&gt; 1000"/>
    <n v="1891.9"/>
    <n v="1"/>
  </r>
  <r>
    <s v="B00K57MR22"/>
    <x v="1253"/>
    <s v="Home&amp;Kitchen"/>
    <n v="6120"/>
    <n v="8478"/>
    <n v="0.2781316348195329"/>
    <x v="13"/>
    <x v="2"/>
    <n v="6550"/>
    <n v="6550"/>
    <n v="55530900"/>
    <s v="&gt;₹500"/>
    <x v="4"/>
    <s v="&gt; 1000"/>
    <n v="6554.6"/>
    <n v="1"/>
  </r>
  <r>
    <s v="B07TTSS5MP"/>
    <x v="1254"/>
    <s v="Home&amp;Kitchen"/>
    <n v="1799"/>
    <n v="3299"/>
    <n v="0.45468323734464988"/>
    <x v="11"/>
    <x v="1"/>
    <n v="1846"/>
    <n v="1846"/>
    <n v="6089954"/>
    <s v="&gt;₹500"/>
    <x v="1"/>
    <s v="&lt;1000"/>
    <n v="1849.8"/>
    <n v="1"/>
  </r>
  <r>
    <s v="B09ZDVL7L8"/>
    <x v="1255"/>
    <s v="Home&amp;Kitchen"/>
    <n v="2199"/>
    <n v="3895"/>
    <n v="0.43543003851091144"/>
    <x v="2"/>
    <x v="1"/>
    <n v="1085"/>
    <n v="1085"/>
    <n v="4226075"/>
    <s v="&gt;₹500"/>
    <x v="1"/>
    <s v="&lt;1000"/>
    <n v="1088.9000000000001"/>
    <n v="1"/>
  </r>
  <r>
    <s v="B09XHXXCFH"/>
    <x v="1256"/>
    <s v="Home&amp;Kitchen"/>
    <n v="3685"/>
    <n v="5495"/>
    <n v="0.3293903548680619"/>
    <x v="3"/>
    <x v="0"/>
    <n v="290"/>
    <n v="290"/>
    <n v="1593550"/>
    <s v="&gt;₹500"/>
    <x v="5"/>
    <s v="&gt; 1000"/>
    <n v="294.10000000000002"/>
    <n v="1"/>
  </r>
  <r>
    <s v="B0BL3R4RGS"/>
    <x v="1257"/>
    <s v="Home&amp;Kitchen"/>
    <n v="649"/>
    <n v="999"/>
    <n v="0.35035035035035034"/>
    <x v="9"/>
    <x v="1"/>
    <n v="4"/>
    <n v="4"/>
    <n v="3996"/>
    <s v="&gt;₹500"/>
    <x v="5"/>
    <s v="&gt; 1000"/>
    <n v="7.6"/>
    <n v="1"/>
  </r>
  <r>
    <s v="B07P1BR7L8"/>
    <x v="1258"/>
    <s v="Home&amp;Kitchen"/>
    <n v="8599"/>
    <n v="8995"/>
    <n v="4.4024458032240137E-2"/>
    <x v="5"/>
    <x v="0"/>
    <n v="9734"/>
    <n v="9734"/>
    <n v="87557330"/>
    <s v="&gt;₹500"/>
    <x v="8"/>
    <s v="&gt; 1000"/>
    <n v="9738.4"/>
    <n v="1"/>
  </r>
  <r>
    <s v="B078WB1VWJ"/>
    <x v="1259"/>
    <s v="Home&amp;Kitchen"/>
    <n v="1110"/>
    <n v="1599"/>
    <n v="0.30581613508442779"/>
    <x v="4"/>
    <x v="0"/>
    <n v="4022"/>
    <n v="4022"/>
    <n v="6431178"/>
    <s v="&gt;₹500"/>
    <x v="5"/>
    <s v="&lt;1000"/>
    <n v="4026.3"/>
    <n v="1"/>
  </r>
  <r>
    <s v="B0BP89YBC1"/>
    <x v="1260"/>
    <s v="Home&amp;Kitchen"/>
    <n v="1499"/>
    <n v="3500"/>
    <n v="0.57171428571428573"/>
    <x v="16"/>
    <x v="2"/>
    <n v="2591"/>
    <n v="2591"/>
    <n v="9068500"/>
    <s v="&gt;₹500"/>
    <x v="3"/>
    <s v="&lt;1000"/>
    <n v="2595.6999999999998"/>
    <n v="1"/>
  </r>
  <r>
    <s v="B09W9V2PXG"/>
    <x v="1261"/>
    <s v="Home&amp;Kitchen"/>
    <n v="759"/>
    <n v="1999"/>
    <n v="0.62031015507753873"/>
    <x v="4"/>
    <x v="0"/>
    <n v="532"/>
    <n v="532"/>
    <n v="1063468"/>
    <s v="&gt;₹500"/>
    <x v="0"/>
    <s v="&gt; 1000"/>
    <n v="536.29999999999995"/>
    <n v="1"/>
  </r>
  <r>
    <s v="B09XTQFFCG"/>
    <x v="1262"/>
    <s v="Home&amp;Kitchen"/>
    <n v="2669"/>
    <n v="3199"/>
    <n v="0.16567677399187247"/>
    <x v="2"/>
    <x v="1"/>
    <n v="260"/>
    <n v="260"/>
    <n v="831740"/>
    <s v="&gt;₹500"/>
    <x v="6"/>
    <s v="&gt; 1000"/>
    <n v="263.89999999999998"/>
    <n v="1"/>
  </r>
  <r>
    <s v="B08LVVTGZK"/>
    <x v="1263"/>
    <s v="Home&amp;Kitchen"/>
    <n v="929"/>
    <n v="1300"/>
    <n v="0.2853846153846154"/>
    <x v="2"/>
    <x v="1"/>
    <n v="1672"/>
    <n v="1672"/>
    <n v="2173600"/>
    <s v="&gt;₹500"/>
    <x v="4"/>
    <s v="&gt; 1000"/>
    <n v="1675.9"/>
    <n v="1"/>
  </r>
  <r>
    <s v="B07J2BQZD6"/>
    <x v="1264"/>
    <s v="Home&amp;Kitchen"/>
    <n v="199"/>
    <n v="399"/>
    <n v="0.50125313283208017"/>
    <x v="7"/>
    <x v="1"/>
    <n v="7945"/>
    <n v="7945"/>
    <n v="3170055"/>
    <s v="₹200-₹500"/>
    <x v="3"/>
    <s v="&gt; 1000"/>
    <n v="7948.7"/>
    <n v="1"/>
  </r>
  <r>
    <s v="B07HK53XM4"/>
    <x v="1265"/>
    <s v="Home&amp;Kitchen"/>
    <n v="279"/>
    <n v="599"/>
    <n v="0.53422370617696158"/>
    <x v="12"/>
    <x v="1"/>
    <n v="1367"/>
    <n v="1367"/>
    <n v="818833"/>
    <s v="&gt;₹500"/>
    <x v="3"/>
    <s v="&lt;1000"/>
    <n v="1370.5"/>
    <n v="1"/>
  </r>
  <r>
    <s v="B08RDWBYCQ"/>
    <x v="1266"/>
    <s v="Home&amp;Kitchen"/>
    <n v="549"/>
    <n v="999"/>
    <n v="0.45045045045045046"/>
    <x v="1"/>
    <x v="0"/>
    <n v="1313"/>
    <n v="1313"/>
    <n v="1311687"/>
    <s v="&gt;₹500"/>
    <x v="1"/>
    <s v="&lt;1000"/>
    <n v="1317"/>
    <n v="1"/>
  </r>
  <r>
    <s v="B09FHHTL8L"/>
    <x v="1267"/>
    <s v="Home&amp;Kitchen"/>
    <n v="85"/>
    <n v="199"/>
    <n v="0.57286432160804024"/>
    <x v="3"/>
    <x v="0"/>
    <n v="212"/>
    <n v="212"/>
    <n v="42188"/>
    <s v="&lt;₹200"/>
    <x v="3"/>
    <s v="&gt; 1000"/>
    <n v="216.1"/>
    <n v="1"/>
  </r>
  <r>
    <s v="B0BHNHMR3H"/>
    <x v="1268"/>
    <s v="Home&amp;Kitchen"/>
    <n v="499"/>
    <n v="1299"/>
    <n v="0.61585835257890686"/>
    <x v="2"/>
    <x v="1"/>
    <n v="65"/>
    <n v="65"/>
    <n v="84435"/>
    <s v="&gt;₹500"/>
    <x v="0"/>
    <s v="&lt;1000"/>
    <n v="68.900000000000006"/>
    <n v="1"/>
  </r>
  <r>
    <s v="B07D8VBYB4"/>
    <x v="1269"/>
    <s v="Home&amp;Kitchen"/>
    <n v="5865"/>
    <n v="7776"/>
    <n v="0.24575617283950618"/>
    <x v="5"/>
    <x v="0"/>
    <n v="2737"/>
    <n v="2737"/>
    <n v="21282912"/>
    <s v="&gt;₹500"/>
    <x v="4"/>
    <s v="&gt; 1000"/>
    <n v="2741.4"/>
    <n v="1"/>
  </r>
  <r>
    <s v="B0B3TBY2YX"/>
    <x v="1270"/>
    <s v="Home&amp;Kitchen"/>
    <n v="1260"/>
    <n v="2299"/>
    <n v="0.45193562418442801"/>
    <x v="4"/>
    <x v="0"/>
    <n v="55"/>
    <n v="55"/>
    <n v="126445"/>
    <s v="&gt;₹500"/>
    <x v="1"/>
    <s v="&gt; 1000"/>
    <n v="59.3"/>
    <n v="1"/>
  </r>
  <r>
    <s v="B088WCFPQF"/>
    <x v="1271"/>
    <s v="Home&amp;Kitchen"/>
    <n v="1099"/>
    <n v="1500"/>
    <n v="0.26733333333333331"/>
    <x v="6"/>
    <x v="2"/>
    <n v="1065"/>
    <n v="1065"/>
    <n v="1597500"/>
    <s v="&gt;₹500"/>
    <x v="4"/>
    <s v="&gt; 1000"/>
    <n v="1069.5"/>
    <n v="1"/>
  </r>
  <r>
    <s v="B07JZSG42Y"/>
    <x v="1272"/>
    <s v="Home&amp;Kitchen"/>
    <n v="1928"/>
    <n v="2590"/>
    <n v="0.25559845559845562"/>
    <x v="1"/>
    <x v="0"/>
    <n v="2377"/>
    <n v="2377"/>
    <n v="6156430"/>
    <s v="&gt;₹500"/>
    <x v="4"/>
    <s v="&gt; 1000"/>
    <n v="2381"/>
    <n v="1"/>
  </r>
  <r>
    <s v="B08YRMBK9R"/>
    <x v="1273"/>
    <s v="Home&amp;Kitchen"/>
    <n v="3249"/>
    <n v="6299"/>
    <n v="0.48420384187966342"/>
    <x v="2"/>
    <x v="1"/>
    <n v="2569"/>
    <n v="2569"/>
    <n v="16182131"/>
    <s v="&gt;₹500"/>
    <x v="1"/>
    <s v="&gt; 1000"/>
    <n v="2572.9"/>
    <n v="1"/>
  </r>
  <r>
    <s v="B00935MGHS"/>
    <x v="1274"/>
    <s v="Home&amp;Kitchen"/>
    <n v="1199"/>
    <n v="1795"/>
    <n v="0.33203342618384402"/>
    <x v="0"/>
    <x v="0"/>
    <n v="5967"/>
    <n v="5967"/>
    <n v="10710765"/>
    <s v="&gt;₹500"/>
    <x v="5"/>
    <s v="&gt; 1000"/>
    <n v="5971.2"/>
    <n v="1"/>
  </r>
  <r>
    <s v="B07B5XJ572"/>
    <x v="1275"/>
    <s v="Home&amp;Kitchen"/>
    <n v="1456"/>
    <n v="3190"/>
    <n v="0.54357366771159876"/>
    <x v="3"/>
    <x v="0"/>
    <n v="1776"/>
    <n v="1776"/>
    <n v="5665440"/>
    <s v="&gt;₹500"/>
    <x v="3"/>
    <s v="&lt;1000"/>
    <n v="1780.1"/>
    <n v="1"/>
  </r>
  <r>
    <s v="B086199CWG"/>
    <x v="1276"/>
    <s v="Home&amp;Kitchen"/>
    <n v="3349"/>
    <n v="4799"/>
    <n v="0.302146280475099"/>
    <x v="7"/>
    <x v="1"/>
    <n v="4200"/>
    <n v="4200"/>
    <n v="20155800"/>
    <s v="&gt;₹500"/>
    <x v="5"/>
    <s v="&gt; 1000"/>
    <n v="4203.7"/>
    <n v="1"/>
  </r>
  <r>
    <s v="B0BBWJFK5C"/>
    <x v="1277"/>
    <s v="Home&amp;Kitchen"/>
    <n v="4899"/>
    <n v="8999"/>
    <n v="0.45560617846427381"/>
    <x v="3"/>
    <x v="0"/>
    <n v="297"/>
    <n v="297"/>
    <n v="2672703"/>
    <s v="&gt;₹500"/>
    <x v="1"/>
    <s v="&lt;1000"/>
    <n v="301.10000000000002"/>
    <n v="1"/>
  </r>
  <r>
    <s v="B07GLS2563"/>
    <x v="1278"/>
    <s v="Home&amp;Kitchen"/>
    <n v="1199"/>
    <n v="1899"/>
    <n v="0.36861506055818855"/>
    <x v="0"/>
    <x v="0"/>
    <n v="3858"/>
    <n v="3858"/>
    <n v="7326342"/>
    <s v="&gt;₹500"/>
    <x v="5"/>
    <s v="&lt;1000"/>
    <n v="3862.2"/>
    <n v="1"/>
  </r>
  <r>
    <s v="B09P182Z2H"/>
    <x v="1279"/>
    <s v="Home&amp;Kitchen"/>
    <n v="3290"/>
    <n v="5799"/>
    <n v="0.43266080358682529"/>
    <x v="4"/>
    <x v="0"/>
    <n v="168"/>
    <n v="168"/>
    <n v="974232"/>
    <s v="&gt;₹500"/>
    <x v="1"/>
    <s v="&gt; 1000"/>
    <n v="172.3"/>
    <n v="1"/>
  </r>
  <r>
    <s v="B0B59K1C8F"/>
    <x v="1280"/>
    <s v="Home&amp;Kitchen"/>
    <n v="179"/>
    <n v="799"/>
    <n v="0.77596996245306638"/>
    <x v="9"/>
    <x v="1"/>
    <n v="101"/>
    <n v="101"/>
    <n v="80699"/>
    <s v="&gt;₹500"/>
    <x v="7"/>
    <s v="&gt; 1000"/>
    <n v="104.6"/>
    <n v="1"/>
  </r>
  <r>
    <s v="B06Y36JKC3"/>
    <x v="1281"/>
    <s v="Home&amp;Kitchen"/>
    <n v="149"/>
    <n v="300"/>
    <n v="0.5033333333333333"/>
    <x v="3"/>
    <x v="0"/>
    <n v="4074"/>
    <n v="4074"/>
    <n v="1222200"/>
    <s v="₹200-₹500"/>
    <x v="3"/>
    <s v="&gt; 1000"/>
    <n v="4078.1"/>
    <n v="1"/>
  </r>
  <r>
    <s v="B075S9FVRY"/>
    <x v="1282"/>
    <s v="Home&amp;Kitchen"/>
    <n v="5490"/>
    <n v="7200"/>
    <n v="0.23749999999999999"/>
    <x v="6"/>
    <x v="2"/>
    <n v="1408"/>
    <n v="1408"/>
    <n v="10137600"/>
    <s v="&gt;₹500"/>
    <x v="4"/>
    <s v="&gt; 1000"/>
    <n v="1412.5"/>
    <n v="1"/>
  </r>
  <r>
    <s v="B08SJVD8QD"/>
    <x v="1283"/>
    <s v="Home&amp;Kitchen"/>
    <n v="379"/>
    <n v="389"/>
    <n v="2.570694087403599E-2"/>
    <x v="0"/>
    <x v="0"/>
    <n v="3739"/>
    <n v="3739"/>
    <n v="1454471"/>
    <s v="₹200-₹500"/>
    <x v="8"/>
    <s v="&lt;1000"/>
    <n v="3743.2"/>
    <n v="1"/>
  </r>
  <r>
    <s v="B07FJNNZCJ"/>
    <x v="1284"/>
    <s v="Home&amp;Kitchen"/>
    <n v="8699"/>
    <n v="13049"/>
    <n v="0.33335887807494829"/>
    <x v="4"/>
    <x v="0"/>
    <n v="5891"/>
    <n v="5891"/>
    <n v="76871659"/>
    <s v="&gt;₹500"/>
    <x v="5"/>
    <s v="&gt; 1000"/>
    <n v="5895.3"/>
    <n v="1"/>
  </r>
  <r>
    <s v="B09MFR93KS"/>
    <x v="1285"/>
    <s v="Home&amp;Kitchen"/>
    <n v="3041.67"/>
    <n v="5999"/>
    <n v="0.49297049508251373"/>
    <x v="1"/>
    <x v="0"/>
    <n v="777"/>
    <n v="777"/>
    <n v="4661223"/>
    <s v="&gt;₹500"/>
    <x v="1"/>
    <s v="&gt; 1000"/>
    <n v="781"/>
    <n v="1"/>
  </r>
  <r>
    <s v="B07Y5FDPKV"/>
    <x v="1286"/>
    <s v="Home&amp;Kitchen"/>
    <n v="1745"/>
    <n v="2400"/>
    <n v="0.27291666666666664"/>
    <x v="0"/>
    <x v="0"/>
    <n v="14160"/>
    <n v="14160"/>
    <n v="33984000"/>
    <s v="&gt;₹500"/>
    <x v="4"/>
    <s v="&lt;1000"/>
    <n v="14164.2"/>
    <n v="1"/>
  </r>
  <r>
    <s v="B0756KCV5K"/>
    <x v="1287"/>
    <s v="Home&amp;Kitchen"/>
    <n v="3180"/>
    <n v="5295"/>
    <n v="0.39943342776203966"/>
    <x v="0"/>
    <x v="0"/>
    <n v="6919"/>
    <n v="6919"/>
    <n v="36636105"/>
    <s v="&gt;₹500"/>
    <x v="5"/>
    <s v="&lt;1000"/>
    <n v="6923.2"/>
    <n v="1"/>
  </r>
  <r>
    <s v="B0BJ6P3LSK"/>
    <x v="1288"/>
    <s v="Home&amp;Kitchen"/>
    <n v="4999"/>
    <n v="24999"/>
    <n v="0.80003200128005125"/>
    <x v="6"/>
    <x v="2"/>
    <n v="287"/>
    <n v="287"/>
    <n v="7174713"/>
    <s v="&gt;₹500"/>
    <x v="2"/>
    <s v="&lt;1000"/>
    <n v="291.5"/>
    <n v="1"/>
  </r>
  <r>
    <s v="B09HS1NDRQ"/>
    <x v="1289"/>
    <s v="Home&amp;Kitchen"/>
    <n v="390"/>
    <n v="799"/>
    <n v="0.51188986232790989"/>
    <x v="11"/>
    <x v="1"/>
    <n v="287"/>
    <n v="287"/>
    <n v="229313"/>
    <s v="&gt;₹500"/>
    <x v="3"/>
    <s v="&lt;1000"/>
    <n v="290.8"/>
    <n v="1"/>
  </r>
  <r>
    <s v="B018SJJ0GE"/>
    <x v="1290"/>
    <s v="Home&amp;Kitchen"/>
    <n v="1999"/>
    <n v="2999"/>
    <n v="0.33344448149383127"/>
    <x v="5"/>
    <x v="0"/>
    <n v="388"/>
    <n v="388"/>
    <n v="1163612"/>
    <s v="&gt;₹500"/>
    <x v="5"/>
    <s v="&gt; 1000"/>
    <n v="392.4"/>
    <n v="1"/>
  </r>
  <r>
    <s v="B09FPP3R1D"/>
    <x v="1291"/>
    <s v="Home&amp;Kitchen"/>
    <n v="1624"/>
    <n v="2495"/>
    <n v="0.34909819639278555"/>
    <x v="3"/>
    <x v="0"/>
    <n v="827"/>
    <n v="827"/>
    <n v="2063365"/>
    <s v="&gt;₹500"/>
    <x v="5"/>
    <s v="&lt;1000"/>
    <n v="831.1"/>
    <n v="1"/>
  </r>
  <r>
    <s v="B01F7B2JCI"/>
    <x v="1292"/>
    <s v="Home&amp;Kitchen"/>
    <n v="184"/>
    <n v="450"/>
    <n v="0.59111111111111114"/>
    <x v="0"/>
    <x v="0"/>
    <n v="4971"/>
    <n v="4971"/>
    <n v="2236950"/>
    <s v="₹200-₹500"/>
    <x v="3"/>
    <s v="&gt; 1000"/>
    <n v="4975.2"/>
    <n v="1"/>
  </r>
  <r>
    <s v="B09NNZ1GF7"/>
    <x v="1293"/>
    <s v="Home&amp;Kitchen"/>
    <n v="445"/>
    <n v="999"/>
    <n v="0.5545545545545546"/>
    <x v="4"/>
    <x v="0"/>
    <n v="229"/>
    <n v="229"/>
    <n v="228771"/>
    <s v="&gt;₹500"/>
    <x v="3"/>
    <s v="&lt;1000"/>
    <n v="233.3"/>
    <n v="1"/>
  </r>
  <r>
    <s v="B01CS4A5V4"/>
    <x v="1294"/>
    <s v="Home&amp;Kitchen"/>
    <n v="699"/>
    <n v="1690"/>
    <n v="0.58639053254437867"/>
    <x v="3"/>
    <x v="0"/>
    <n v="3524"/>
    <n v="3524"/>
    <n v="5955560"/>
    <s v="&gt;₹500"/>
    <x v="3"/>
    <s v="&lt;1000"/>
    <n v="3528.1"/>
    <n v="1"/>
  </r>
  <r>
    <s v="B0BL11S5QK"/>
    <x v="1295"/>
    <s v="Home&amp;Kitchen"/>
    <n v="1601"/>
    <n v="3890"/>
    <n v="0.58843187660668383"/>
    <x v="0"/>
    <x v="0"/>
    <n v="156"/>
    <n v="156"/>
    <n v="606840"/>
    <s v="&gt;₹500"/>
    <x v="3"/>
    <s v="&lt;1000"/>
    <n v="160.19999999999999"/>
    <n v="1"/>
  </r>
  <r>
    <s v="B09BL2KHQW"/>
    <x v="1296"/>
    <s v="Home&amp;Kitchen"/>
    <n v="231"/>
    <n v="260"/>
    <n v="0.11153846153846154"/>
    <x v="3"/>
    <x v="0"/>
    <n v="490"/>
    <n v="490"/>
    <n v="127400"/>
    <s v="₹200-₹500"/>
    <x v="6"/>
    <s v="&lt;1000"/>
    <n v="494.1"/>
    <n v="1"/>
  </r>
  <r>
    <s v="B081RLM75M"/>
    <x v="1297"/>
    <s v="Home&amp;Kitchen"/>
    <n v="369"/>
    <n v="599"/>
    <n v="0.38397328881469117"/>
    <x v="2"/>
    <x v="1"/>
    <n v="82"/>
    <n v="82"/>
    <n v="49118"/>
    <s v="&gt;₹500"/>
    <x v="5"/>
    <s v="&lt;1000"/>
    <n v="85.9"/>
    <n v="1"/>
  </r>
  <r>
    <s v="B07SYYVP69"/>
    <x v="1298"/>
    <s v="Home&amp;Kitchen"/>
    <n v="809"/>
    <n v="1950"/>
    <n v="0.58512820512820518"/>
    <x v="2"/>
    <x v="1"/>
    <n v="710"/>
    <n v="710"/>
    <n v="1384500"/>
    <s v="&gt;₹500"/>
    <x v="3"/>
    <s v="&gt; 1000"/>
    <n v="713.9"/>
    <n v="1"/>
  </r>
  <r>
    <s v="B0BDZWMGZ1"/>
    <x v="1299"/>
    <s v="Home&amp;Kitchen"/>
    <n v="1199"/>
    <n v="2990"/>
    <n v="0.59899665551839465"/>
    <x v="11"/>
    <x v="1"/>
    <n v="133"/>
    <n v="133"/>
    <n v="397670"/>
    <s v="&gt;₹500"/>
    <x v="3"/>
    <s v="&lt;1000"/>
    <n v="136.80000000000001"/>
    <n v="1"/>
  </r>
  <r>
    <s v="B078JT7LTD"/>
    <x v="1300"/>
    <s v="Home&amp;Kitchen"/>
    <n v="6120"/>
    <n v="8073"/>
    <n v="0.241917502787068"/>
    <x v="13"/>
    <x v="2"/>
    <n v="2751"/>
    <n v="2751"/>
    <n v="22208823"/>
    <s v="&gt;₹500"/>
    <x v="4"/>
    <s v="&gt; 1000"/>
    <n v="2755.6"/>
    <n v="1"/>
  </r>
  <r>
    <s v="B09WF4Q7B3"/>
    <x v="1301"/>
    <s v="Home&amp;Kitchen"/>
    <n v="1799"/>
    <n v="2599"/>
    <n v="0.30781069642170067"/>
    <x v="9"/>
    <x v="1"/>
    <n v="771"/>
    <n v="771"/>
    <n v="2003829"/>
    <s v="&gt;₹500"/>
    <x v="5"/>
    <s v="&gt; 1000"/>
    <n v="774.6"/>
    <n v="1"/>
  </r>
  <r>
    <s v="B092R48XXB"/>
    <x v="1302"/>
    <s v="Home&amp;Kitchen"/>
    <n v="18999"/>
    <n v="29999"/>
    <n v="0.36667888929630987"/>
    <x v="3"/>
    <x v="0"/>
    <n v="2536"/>
    <n v="2536"/>
    <n v="76077464"/>
    <s v="&gt;₹500"/>
    <x v="5"/>
    <s v="&lt;1000"/>
    <n v="2540.1"/>
    <n v="1"/>
  </r>
  <r>
    <s v="B00KIDSU8S"/>
    <x v="1303"/>
    <s v="Home&amp;Kitchen"/>
    <n v="1999"/>
    <n v="2360"/>
    <n v="0.15296610169491526"/>
    <x v="0"/>
    <x v="0"/>
    <n v="7801"/>
    <n v="7801"/>
    <n v="18410360"/>
    <s v="&gt;₹500"/>
    <x v="6"/>
    <s v="&lt;1000"/>
    <n v="7805.2"/>
    <n v="1"/>
  </r>
  <r>
    <s v="B0977CGNJJ"/>
    <x v="1304"/>
    <s v="Home&amp;Kitchen"/>
    <n v="5999"/>
    <n v="11495"/>
    <n v="0.47812092214006091"/>
    <x v="4"/>
    <x v="0"/>
    <n v="534"/>
    <n v="534"/>
    <n v="6138330"/>
    <s v="&gt;₹500"/>
    <x v="1"/>
    <s v="&gt; 1000"/>
    <n v="538.29999999999995"/>
    <n v="1"/>
  </r>
  <r>
    <s v="B08WWKM5HQ"/>
    <x v="1305"/>
    <s v="Home&amp;Kitchen"/>
    <n v="2599"/>
    <n v="4780"/>
    <n v="0.45627615062761506"/>
    <x v="2"/>
    <x v="1"/>
    <n v="898"/>
    <n v="898"/>
    <n v="4292440"/>
    <s v="&gt;₹500"/>
    <x v="1"/>
    <s v="&gt; 1000"/>
    <n v="901.9"/>
    <n v="1"/>
  </r>
  <r>
    <s v="B015GX9Y0W"/>
    <x v="1306"/>
    <s v="Home&amp;Kitchen"/>
    <n v="1199"/>
    <n v="2400"/>
    <n v="0.50041666666666662"/>
    <x v="2"/>
    <x v="1"/>
    <n v="1202"/>
    <n v="1202"/>
    <n v="2884800"/>
    <s v="&gt;₹500"/>
    <x v="3"/>
    <s v="&lt;1000"/>
    <n v="1205.9000000000001"/>
    <n v="1"/>
  </r>
  <r>
    <s v="B089BDBDGM"/>
    <x v="1307"/>
    <s v="Home&amp;Kitchen"/>
    <n v="219"/>
    <n v="249"/>
    <n v="0.12048192771084337"/>
    <x v="1"/>
    <x v="0"/>
    <n v="1108"/>
    <n v="1108"/>
    <n v="275892"/>
    <s v="₹200-₹500"/>
    <x v="6"/>
    <s v="&gt; 1000"/>
    <n v="1112"/>
    <n v="1"/>
  </r>
  <r>
    <s v="B0BPBG712X"/>
    <x v="1308"/>
    <s v="Home&amp;Kitchen"/>
    <n v="799"/>
    <n v="1199"/>
    <n v="0.33361134278565469"/>
    <x v="5"/>
    <x v="0"/>
    <n v="17"/>
    <n v="17"/>
    <n v="20383"/>
    <s v="&gt;₹500"/>
    <x v="5"/>
    <s v="&gt; 1000"/>
    <n v="21.4"/>
    <n v="1"/>
  </r>
  <r>
    <s v="B00JBNZPFM"/>
    <x v="1309"/>
    <s v="Home&amp;Kitchen"/>
    <n v="6199"/>
    <n v="10999"/>
    <n v="0.43640330939176286"/>
    <x v="0"/>
    <x v="0"/>
    <n v="10429"/>
    <n v="10429"/>
    <n v="114708571"/>
    <s v="&gt;₹500"/>
    <x v="1"/>
    <s v="&gt; 1000"/>
    <n v="10433.200000000001"/>
    <n v="1"/>
  </r>
  <r>
    <s v="B08N6P8G5K"/>
    <x v="1310"/>
    <s v="Home&amp;Kitchen"/>
    <n v="6790"/>
    <n v="10995"/>
    <n v="0.38244656662119147"/>
    <x v="6"/>
    <x v="2"/>
    <n v="3192"/>
    <n v="3192"/>
    <n v="35096040"/>
    <s v="&gt;₹500"/>
    <x v="5"/>
    <s v="&gt; 1000"/>
    <n v="3196.5"/>
    <n v="1"/>
  </r>
  <r>
    <s v="B07NPBG1B4"/>
    <x v="1311"/>
    <s v="Home&amp;Kitchen"/>
    <n v="1982.84"/>
    <n v="3300"/>
    <n v="0.39913939393939396"/>
    <x v="3"/>
    <x v="0"/>
    <n v="5873"/>
    <n v="5873"/>
    <n v="19380900"/>
    <s v="&gt;₹500"/>
    <x v="5"/>
    <s v="&gt; 1000"/>
    <n v="5877.1"/>
    <n v="1"/>
  </r>
  <r>
    <s v="B01MRARGBW"/>
    <x v="1312"/>
    <s v="Home&amp;Kitchen"/>
    <n v="199"/>
    <n v="400"/>
    <n v="0.50249999999999995"/>
    <x v="3"/>
    <x v="0"/>
    <n v="1379"/>
    <n v="1379"/>
    <n v="551600"/>
    <s v="₹200-₹500"/>
    <x v="3"/>
    <s v="&gt; 1000"/>
    <n v="1383.1"/>
    <n v="1"/>
  </r>
  <r>
    <s v="B07VZYMQNZ"/>
    <x v="1313"/>
    <s v="Home&amp;Kitchen"/>
    <n v="1180"/>
    <n v="1440"/>
    <n v="0.18055555555555555"/>
    <x v="0"/>
    <x v="0"/>
    <n v="1527"/>
    <n v="1527"/>
    <n v="2198880"/>
    <s v="&gt;₹500"/>
    <x v="6"/>
    <s v="&lt;1000"/>
    <n v="1531.2"/>
    <n v="1"/>
  </r>
  <r>
    <s v="B01L7C4IU2"/>
    <x v="1314"/>
    <s v="Home&amp;Kitchen"/>
    <n v="2199"/>
    <n v="3045"/>
    <n v="0.27783251231527095"/>
    <x v="0"/>
    <x v="0"/>
    <n v="2686"/>
    <n v="2686"/>
    <n v="8178870"/>
    <s v="&gt;₹500"/>
    <x v="4"/>
    <s v="&gt; 1000"/>
    <n v="2690.2"/>
    <n v="1"/>
  </r>
  <r>
    <s v="B09H7JDJCW"/>
    <x v="1315"/>
    <s v="Home&amp;Kitchen"/>
    <n v="2999"/>
    <n v="3595"/>
    <n v="0.16578581363004172"/>
    <x v="1"/>
    <x v="0"/>
    <n v="178"/>
    <n v="178"/>
    <n v="639910"/>
    <s v="&gt;₹500"/>
    <x v="6"/>
    <s v="&lt;1000"/>
    <n v="182"/>
    <n v="1"/>
  </r>
  <r>
    <s v="B07F6GXNPB"/>
    <x v="1316"/>
    <s v="Home&amp;Kitchen"/>
    <n v="253"/>
    <n v="500"/>
    <n v="0.49399999999999999"/>
    <x v="4"/>
    <x v="0"/>
    <n v="2664"/>
    <n v="2664"/>
    <n v="1332000"/>
    <s v="₹200-₹500"/>
    <x v="1"/>
    <s v="&lt;1000"/>
    <n v="2668.3"/>
    <n v="1"/>
  </r>
  <r>
    <s v="B0B97D658R"/>
    <x v="1317"/>
    <s v="Home&amp;Kitchen"/>
    <n v="499"/>
    <n v="799"/>
    <n v="0.37546933667083854"/>
    <x v="9"/>
    <x v="1"/>
    <n v="212"/>
    <n v="212"/>
    <n v="169388"/>
    <s v="&gt;₹500"/>
    <x v="5"/>
    <s v="&gt; 1000"/>
    <n v="215.6"/>
    <n v="1"/>
  </r>
  <r>
    <s v="B09NFSHCWN"/>
    <x v="1318"/>
    <s v="Home&amp;Kitchen"/>
    <n v="1149"/>
    <n v="1899"/>
    <n v="0.39494470774091628"/>
    <x v="12"/>
    <x v="1"/>
    <n v="24"/>
    <n v="24"/>
    <n v="45576"/>
    <s v="&gt;₹500"/>
    <x v="5"/>
    <s v="&lt;1000"/>
    <n v="27.5"/>
    <n v="1"/>
  </r>
  <r>
    <s v="B076VQS87V"/>
    <x v="1319"/>
    <s v="Home&amp;Kitchen"/>
    <n v="457"/>
    <n v="799"/>
    <n v="0.42803504380475593"/>
    <x v="4"/>
    <x v="0"/>
    <n v="1868"/>
    <n v="1868"/>
    <n v="1492532"/>
    <s v="&gt;₹500"/>
    <x v="1"/>
    <s v="&lt;1000"/>
    <n v="1872.3"/>
    <n v="1"/>
  </r>
  <r>
    <s v="B09LMMFW3S"/>
    <x v="1320"/>
    <s v="Home&amp;Kitchen"/>
    <n v="229"/>
    <n v="399"/>
    <n v="0.42606516290726815"/>
    <x v="9"/>
    <x v="1"/>
    <n v="451"/>
    <n v="451"/>
    <n v="179949"/>
    <s v="₹200-₹500"/>
    <x v="1"/>
    <s v="&lt;1000"/>
    <n v="454.6"/>
    <n v="1"/>
  </r>
  <r>
    <s v="B0BBLHTRM9"/>
    <x v="1321"/>
    <s v="Home&amp;Kitchen"/>
    <n v="199"/>
    <n v="699"/>
    <n v="0.71530758226037194"/>
    <x v="25"/>
    <x v="4"/>
    <n v="159"/>
    <n v="159"/>
    <n v="111141"/>
    <s v="&gt;₹500"/>
    <x v="7"/>
    <s v="&gt; 1000"/>
    <n v="161.9"/>
    <n v="1"/>
  </r>
  <r>
    <s v="B0BJYSCWFQ"/>
    <x v="1322"/>
    <s v="Home&amp;Kitchen"/>
    <n v="899"/>
    <n v="1999"/>
    <n v="0.55027513756878443"/>
    <x v="0"/>
    <x v="0"/>
    <n v="39"/>
    <n v="39"/>
    <n v="77961"/>
    <s v="&gt;₹500"/>
    <x v="3"/>
    <s v="&lt;1000"/>
    <n v="43.2"/>
    <n v="1"/>
  </r>
  <r>
    <s v="B0187F2IOK"/>
    <x v="1323"/>
    <s v="Home&amp;Kitchen"/>
    <n v="1499"/>
    <n v="2199"/>
    <n v="0.31832651205093226"/>
    <x v="5"/>
    <x v="0"/>
    <n v="6531"/>
    <n v="6531"/>
    <n v="14361669"/>
    <s v="&gt;₹500"/>
    <x v="5"/>
    <s v="&lt;1000"/>
    <n v="6535.4"/>
    <n v="1"/>
  </r>
  <r>
    <s v="B0B8CB7MHW"/>
    <x v="1324"/>
    <s v="Home&amp;Kitchen"/>
    <n v="426"/>
    <n v="999"/>
    <n v="0.57357357357357353"/>
    <x v="3"/>
    <x v="0"/>
    <n v="222"/>
    <n v="222"/>
    <n v="221778"/>
    <s v="&gt;₹500"/>
    <x v="3"/>
    <s v="&gt; 1000"/>
    <n v="226.1"/>
    <n v="1"/>
  </r>
  <r>
    <s v="B07K19NYZ8"/>
    <x v="1325"/>
    <s v="Home&amp;Kitchen"/>
    <n v="2320"/>
    <n v="3290"/>
    <n v="0.29483282674772038"/>
    <x v="11"/>
    <x v="1"/>
    <n v="195"/>
    <n v="195"/>
    <n v="641550"/>
    <s v="&gt;₹500"/>
    <x v="4"/>
    <s v="&gt; 1000"/>
    <n v="198.8"/>
    <n v="1"/>
  </r>
  <r>
    <s v="B08ZXZ362Z"/>
    <x v="1326"/>
    <s v="Home&amp;Kitchen"/>
    <n v="1563"/>
    <n v="3098"/>
    <n v="0.49548095545513232"/>
    <x v="12"/>
    <x v="1"/>
    <n v="2283"/>
    <n v="2283"/>
    <n v="7072734"/>
    <s v="&gt;₹500"/>
    <x v="1"/>
    <s v="&lt;1000"/>
    <n v="2286.5"/>
    <n v="1"/>
  </r>
  <r>
    <s v="B00GHL8VP2"/>
    <x v="1327"/>
    <s v="Home&amp;Kitchen"/>
    <n v="3487.77"/>
    <n v="4990"/>
    <n v="0.30104809619238476"/>
    <x v="3"/>
    <x v="0"/>
    <n v="1127"/>
    <n v="1127"/>
    <n v="5623730"/>
    <s v="&gt;₹500"/>
    <x v="5"/>
    <s v="&gt; 1000"/>
    <n v="1131.0999999999999"/>
    <n v="1"/>
  </r>
  <r>
    <s v="B0B9JZW1SQ"/>
    <x v="1328"/>
    <s v="Home&amp;Kitchen"/>
    <n v="498"/>
    <n v="1200"/>
    <n v="0.58499999999999996"/>
    <x v="14"/>
    <x v="3"/>
    <n v="113"/>
    <n v="113"/>
    <n v="135600"/>
    <s v="&gt;₹500"/>
    <x v="3"/>
    <s v="&lt;1000"/>
    <n v="116.2"/>
    <n v="1"/>
  </r>
  <r>
    <s v="B00TI8E7BI"/>
    <x v="1329"/>
    <s v="Home&amp;Kitchen"/>
    <n v="2695"/>
    <n v="2695"/>
    <n v="0"/>
    <x v="5"/>
    <x v="0"/>
    <n v="2518"/>
    <n v="2518"/>
    <n v="6786010"/>
    <s v="&gt;₹500"/>
    <x v="8"/>
    <s v="&lt;1000"/>
    <n v="2522.4"/>
    <n v="1"/>
  </r>
  <r>
    <s v="B07J9KXQCC"/>
    <x v="1330"/>
    <s v="Home&amp;Kitchen"/>
    <n v="949"/>
    <n v="2299"/>
    <n v="0.58721183123096998"/>
    <x v="9"/>
    <x v="1"/>
    <n v="550"/>
    <n v="550"/>
    <n v="1264450"/>
    <s v="&gt;₹500"/>
    <x v="3"/>
    <s v="&gt; 1000"/>
    <n v="553.6"/>
    <n v="1"/>
  </r>
  <r>
    <s v="B0B3JSWG81"/>
    <x v="1331"/>
    <s v="Home&amp;Kitchen"/>
    <n v="199"/>
    <n v="999"/>
    <n v="0.80080080080080085"/>
    <x v="19"/>
    <x v="3"/>
    <n v="2"/>
    <n v="2"/>
    <n v="1998"/>
    <s v="&gt;₹500"/>
    <x v="2"/>
    <s v="&gt; 1000"/>
    <n v="5.0999999999999996"/>
    <n v="1"/>
  </r>
  <r>
    <s v="B08L7J3T31"/>
    <x v="1332"/>
    <s v="Home&amp;Kitchen"/>
    <n v="379"/>
    <n v="919"/>
    <n v="0.58759521218715993"/>
    <x v="1"/>
    <x v="0"/>
    <n v="1090"/>
    <n v="1090"/>
    <n v="1001710"/>
    <s v="&gt;₹500"/>
    <x v="3"/>
    <s v="&lt;1000"/>
    <n v="1094"/>
    <n v="1"/>
  </r>
  <r>
    <s v="B01M6453MB"/>
    <x v="1333"/>
    <s v="Home&amp;Kitchen"/>
    <n v="2280"/>
    <n v="3045"/>
    <n v="0.25123152709359609"/>
    <x v="3"/>
    <x v="0"/>
    <n v="4118"/>
    <n v="4118"/>
    <n v="12539310"/>
    <s v="&gt;₹500"/>
    <x v="4"/>
    <s v="&gt; 1000"/>
    <n v="4122.1000000000004"/>
    <n v="1"/>
  </r>
  <r>
    <s v="B009P2LIL4"/>
    <x v="1334"/>
    <s v="Home&amp;Kitchen"/>
    <n v="2219"/>
    <n v="3080"/>
    <n v="0.27954545454545454"/>
    <x v="9"/>
    <x v="1"/>
    <n v="468"/>
    <n v="468"/>
    <n v="1441440"/>
    <s v="&gt;₹500"/>
    <x v="4"/>
    <s v="&gt; 1000"/>
    <n v="471.6"/>
    <n v="1"/>
  </r>
  <r>
    <s v="B00J5DYCCA"/>
    <x v="1335"/>
    <s v="Home&amp;Kitchen"/>
    <n v="1399"/>
    <n v="1890"/>
    <n v="0.25978835978835979"/>
    <x v="1"/>
    <x v="0"/>
    <n v="8031"/>
    <n v="8031"/>
    <n v="15178590"/>
    <s v="&gt;₹500"/>
    <x v="4"/>
    <s v="&lt;1000"/>
    <n v="8035"/>
    <n v="1"/>
  </r>
  <r>
    <s v="B01486F4G6"/>
    <x v="1336"/>
    <s v="Home&amp;Kitchen"/>
    <n v="2863"/>
    <n v="3690"/>
    <n v="0.22411924119241192"/>
    <x v="4"/>
    <x v="0"/>
    <n v="6987"/>
    <n v="6987"/>
    <n v="25782030"/>
    <s v="&gt;₹500"/>
    <x v="4"/>
    <s v="&lt;1000"/>
    <n v="6991.3"/>
    <n v="1"/>
  </r>
  <r>
    <m/>
    <x v="1337"/>
    <m/>
    <m/>
    <m/>
    <m/>
    <x v="26"/>
    <x v="7"/>
    <n v="0"/>
    <n v="0"/>
    <n v="0"/>
    <m/>
    <x v="10"/>
    <m/>
    <m/>
    <n v="1"/>
  </r>
  <r>
    <m/>
    <x v="1337"/>
    <m/>
    <m/>
    <m/>
    <m/>
    <x v="26"/>
    <x v="7"/>
    <m/>
    <m/>
    <m/>
    <m/>
    <x v="1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6">
  <r>
    <s v="B07JW9H4J1"/>
    <x v="0"/>
    <x v="0"/>
    <n v="399"/>
    <n v="1099"/>
    <x v="0"/>
    <x v="0"/>
    <s v="4.0–4.5"/>
    <x v="0"/>
    <n v="24269"/>
    <n v="26671631"/>
    <x v="0"/>
    <s v="60-70%"/>
    <x v="0"/>
    <n v="24273.200000000001"/>
  </r>
  <r>
    <s v="B098NS6PVG"/>
    <x v="1"/>
    <x v="0"/>
    <n v="199"/>
    <n v="349"/>
    <x v="1"/>
    <x v="1"/>
    <s v="4.0–4.5"/>
    <x v="1"/>
    <n v="43994"/>
    <n v="15353906"/>
    <x v="1"/>
    <s v="40-50%"/>
    <x v="0"/>
    <n v="43998"/>
  </r>
  <r>
    <s v="B096MSW6CT"/>
    <x v="2"/>
    <x v="0"/>
    <n v="199"/>
    <n v="1899"/>
    <x v="2"/>
    <x v="2"/>
    <s v="3.5–4.0"/>
    <x v="2"/>
    <n v="7928"/>
    <n v="15055272"/>
    <x v="0"/>
    <s v="80-90%"/>
    <x v="0"/>
    <n v="7931.9"/>
  </r>
  <r>
    <s v="B08HDJ86NZ"/>
    <x v="3"/>
    <x v="0"/>
    <n v="329"/>
    <n v="699"/>
    <x v="3"/>
    <x v="0"/>
    <s v="4.0–4.5"/>
    <x v="3"/>
    <n v="94363"/>
    <n v="65959737"/>
    <x v="0"/>
    <s v="50-60%"/>
    <x v="0"/>
    <n v="94367.2"/>
  </r>
  <r>
    <s v="B08CF3B7N1"/>
    <x v="4"/>
    <x v="0"/>
    <n v="154"/>
    <n v="399"/>
    <x v="4"/>
    <x v="0"/>
    <s v="4.0–4.5"/>
    <x v="4"/>
    <n v="16905"/>
    <n v="6745095"/>
    <x v="1"/>
    <s v="60-70%"/>
    <x v="0"/>
    <n v="16909.2"/>
  </r>
  <r>
    <s v="B08Y1TFSP6"/>
    <x v="5"/>
    <x v="0"/>
    <n v="149"/>
    <n v="1000"/>
    <x v="5"/>
    <x v="2"/>
    <s v="3.5–4.0"/>
    <x v="5"/>
    <n v="24871"/>
    <n v="24871000"/>
    <x v="0"/>
    <s v="80-90%"/>
    <x v="0"/>
    <n v="24874.9"/>
  </r>
  <r>
    <s v="B08WRWPM22"/>
    <x v="6"/>
    <x v="0"/>
    <n v="176.63"/>
    <n v="499"/>
    <x v="6"/>
    <x v="3"/>
    <s v="4.0–4.5"/>
    <x v="6"/>
    <n v="15188"/>
    <n v="7578812"/>
    <x v="1"/>
    <s v="60-70%"/>
    <x v="0"/>
    <n v="15192.1"/>
  </r>
  <r>
    <s v="B08DDRGWTJ"/>
    <x v="7"/>
    <x v="0"/>
    <n v="229"/>
    <n v="299"/>
    <x v="7"/>
    <x v="4"/>
    <s v="4.0–4.5"/>
    <x v="7"/>
    <n v="30411"/>
    <n v="9092889"/>
    <x v="1"/>
    <s v="20-30%"/>
    <x v="0"/>
    <n v="30415.3"/>
  </r>
  <r>
    <s v="B008IFXQFU"/>
    <x v="8"/>
    <x v="0"/>
    <n v="499"/>
    <n v="999"/>
    <x v="8"/>
    <x v="0"/>
    <s v="4.0–4.5"/>
    <x v="8"/>
    <n v="179691"/>
    <n v="179511309"/>
    <x v="0"/>
    <s v="50-60%"/>
    <x v="0"/>
    <n v="179695.2"/>
  </r>
  <r>
    <s v="B082LZGK39"/>
    <x v="9"/>
    <x v="0"/>
    <n v="199"/>
    <n v="299"/>
    <x v="9"/>
    <x v="1"/>
    <s v="4.0–4.5"/>
    <x v="1"/>
    <n v="43994"/>
    <n v="13154206"/>
    <x v="1"/>
    <s v="30-40%"/>
    <x v="0"/>
    <n v="43998"/>
  </r>
  <r>
    <s v="B08CF3D7QR"/>
    <x v="10"/>
    <x v="0"/>
    <n v="154"/>
    <n v="339"/>
    <x v="10"/>
    <x v="4"/>
    <s v="4.0–4.5"/>
    <x v="9"/>
    <n v="13391"/>
    <n v="4539549"/>
    <x v="1"/>
    <s v="50-60%"/>
    <x v="0"/>
    <n v="13395.3"/>
  </r>
  <r>
    <s v="B0789LZTCJ"/>
    <x v="11"/>
    <x v="0"/>
    <n v="299"/>
    <n v="799"/>
    <x v="11"/>
    <x v="0"/>
    <s v="4.0–4.5"/>
    <x v="3"/>
    <n v="94363"/>
    <n v="75396037"/>
    <x v="0"/>
    <s v="60-70%"/>
    <x v="0"/>
    <n v="94367.2"/>
  </r>
  <r>
    <s v="B07KSMBL2H"/>
    <x v="12"/>
    <x v="1"/>
    <n v="219"/>
    <n v="700"/>
    <x v="12"/>
    <x v="5"/>
    <s v="4.0–4.5"/>
    <x v="10"/>
    <n v="426973"/>
    <n v="298881100"/>
    <x v="0"/>
    <s v="60-70%"/>
    <x v="0"/>
    <n v="426977.4"/>
  </r>
  <r>
    <s v="B085DTN6R2"/>
    <x v="13"/>
    <x v="0"/>
    <n v="350"/>
    <n v="899"/>
    <x v="13"/>
    <x v="0"/>
    <s v="4.0–4.5"/>
    <x v="11"/>
    <n v="2262"/>
    <n v="2033538"/>
    <x v="0"/>
    <s v="60-70%"/>
    <x v="0"/>
    <n v="2266.1999999999998"/>
  </r>
  <r>
    <s v="B09KLVMZ3B"/>
    <x v="14"/>
    <x v="0"/>
    <n v="159"/>
    <n v="399"/>
    <x v="14"/>
    <x v="3"/>
    <s v="4.0–4.5"/>
    <x v="12"/>
    <n v="4768"/>
    <n v="1902432"/>
    <x v="1"/>
    <s v="60-70%"/>
    <x v="0"/>
    <n v="4772.1000000000004"/>
  </r>
  <r>
    <s v="B083342NKJ"/>
    <x v="15"/>
    <x v="0"/>
    <n v="349"/>
    <n v="399"/>
    <x v="15"/>
    <x v="5"/>
    <s v="4.0–4.5"/>
    <x v="13"/>
    <n v="18757"/>
    <n v="7484043"/>
    <x v="1"/>
    <s v="10-20%"/>
    <x v="0"/>
    <n v="18761.400000000001"/>
  </r>
  <r>
    <s v="B0B6F7LX4C"/>
    <x v="16"/>
    <x v="1"/>
    <n v="13999"/>
    <n v="24999"/>
    <x v="16"/>
    <x v="0"/>
    <s v="4.0–4.5"/>
    <x v="14"/>
    <n v="32840"/>
    <n v="820967160"/>
    <x v="0"/>
    <s v="40-50%"/>
    <x v="0"/>
    <n v="32844.199999999997"/>
  </r>
  <r>
    <s v="B082LSVT4B"/>
    <x v="17"/>
    <x v="0"/>
    <n v="249"/>
    <n v="399"/>
    <x v="17"/>
    <x v="1"/>
    <s v="4.0–4.5"/>
    <x v="1"/>
    <n v="43994"/>
    <n v="17553606"/>
    <x v="1"/>
    <s v="30-40%"/>
    <x v="0"/>
    <n v="43998"/>
  </r>
  <r>
    <s v="B08WRBG3XW"/>
    <x v="18"/>
    <x v="0"/>
    <n v="199"/>
    <n v="499"/>
    <x v="18"/>
    <x v="3"/>
    <s v="4.0–4.5"/>
    <x v="15"/>
    <n v="13045"/>
    <n v="6509455"/>
    <x v="1"/>
    <s v="60-70%"/>
    <x v="1"/>
    <n v="13049.1"/>
  </r>
  <r>
    <s v="B08DPLCM6T"/>
    <x v="19"/>
    <x v="1"/>
    <n v="13490"/>
    <n v="21990"/>
    <x v="19"/>
    <x v="4"/>
    <s v="4.0–4.5"/>
    <x v="16"/>
    <n v="11976"/>
    <n v="263352240"/>
    <x v="0"/>
    <s v="30-40%"/>
    <x v="0"/>
    <n v="11980.3"/>
  </r>
  <r>
    <s v="B09C6HXFC1"/>
    <x v="20"/>
    <x v="0"/>
    <n v="970"/>
    <n v="1799"/>
    <x v="20"/>
    <x v="6"/>
    <s v="4.5–5.0"/>
    <x v="17"/>
    <n v="815"/>
    <n v="1466185"/>
    <x v="0"/>
    <s v="40-50%"/>
    <x v="0"/>
    <n v="819.5"/>
  </r>
  <r>
    <s v="B085194JFL"/>
    <x v="21"/>
    <x v="1"/>
    <n v="279"/>
    <n v="499"/>
    <x v="21"/>
    <x v="7"/>
    <s v="3.5–4.0"/>
    <x v="18"/>
    <n v="10962"/>
    <n v="5470038"/>
    <x v="1"/>
    <s v="40-50%"/>
    <x v="0"/>
    <n v="10965.7"/>
  </r>
  <r>
    <s v="B09F6S8BT6"/>
    <x v="22"/>
    <x v="1"/>
    <n v="13490"/>
    <n v="22900"/>
    <x v="22"/>
    <x v="4"/>
    <s v="4.0–4.5"/>
    <x v="19"/>
    <n v="16299"/>
    <n v="373247100"/>
    <x v="0"/>
    <s v="40-50%"/>
    <x v="0"/>
    <n v="16303.3"/>
  </r>
  <r>
    <s v="B09NHVCHS9"/>
    <x v="23"/>
    <x v="0"/>
    <n v="59"/>
    <n v="199"/>
    <x v="23"/>
    <x v="1"/>
    <s v="4.0–4.5"/>
    <x v="20"/>
    <n v="9378"/>
    <n v="1866222"/>
    <x v="2"/>
    <s v="70-80%"/>
    <x v="0"/>
    <n v="9382"/>
  </r>
  <r>
    <s v="B0B1YVCJ2Y"/>
    <x v="24"/>
    <x v="1"/>
    <n v="11499"/>
    <n v="19990"/>
    <x v="24"/>
    <x v="4"/>
    <s v="4.0–4.5"/>
    <x v="21"/>
    <n v="4703"/>
    <n v="94012970"/>
    <x v="0"/>
    <s v="40-50%"/>
    <x v="0"/>
    <n v="4707.3"/>
  </r>
  <r>
    <s v="B01M4GGIVU"/>
    <x v="25"/>
    <x v="1"/>
    <n v="199"/>
    <n v="699"/>
    <x v="25"/>
    <x v="0"/>
    <s v="4.0–4.5"/>
    <x v="22"/>
    <n v="12153"/>
    <n v="8494947"/>
    <x v="0"/>
    <s v="70-80%"/>
    <x v="0"/>
    <n v="12157.2"/>
  </r>
  <r>
    <s v="B08B42LWKN"/>
    <x v="26"/>
    <x v="1"/>
    <n v="14999"/>
    <n v="19999"/>
    <x v="26"/>
    <x v="0"/>
    <s v="4.0–4.5"/>
    <x v="23"/>
    <n v="34899"/>
    <n v="697945101"/>
    <x v="0"/>
    <s v="20-30%"/>
    <x v="1"/>
    <n v="34903.199999999997"/>
  </r>
  <r>
    <s v="B094JNXNPV"/>
    <x v="27"/>
    <x v="0"/>
    <n v="299"/>
    <n v="399"/>
    <x v="27"/>
    <x v="1"/>
    <s v="4.0–4.5"/>
    <x v="24"/>
    <n v="2766"/>
    <n v="1103634"/>
    <x v="1"/>
    <s v="20-30%"/>
    <x v="0"/>
    <n v="2770"/>
  </r>
  <r>
    <s v="B09W5XR9RT"/>
    <x v="28"/>
    <x v="0"/>
    <n v="970"/>
    <n v="1999"/>
    <x v="28"/>
    <x v="5"/>
    <s v="4.0–4.5"/>
    <x v="25"/>
    <n v="184"/>
    <n v="367816"/>
    <x v="0"/>
    <s v="50-60%"/>
    <x v="0"/>
    <n v="188.4"/>
  </r>
  <r>
    <s v="B077Z65HSD"/>
    <x v="29"/>
    <x v="0"/>
    <n v="299"/>
    <n v="999"/>
    <x v="29"/>
    <x v="4"/>
    <s v="4.0–4.5"/>
    <x v="26"/>
    <n v="20850"/>
    <n v="20829150"/>
    <x v="0"/>
    <s v="70-80%"/>
    <x v="0"/>
    <n v="20854.3"/>
  </r>
  <r>
    <s v="B00NH11PEY"/>
    <x v="30"/>
    <x v="0"/>
    <n v="199"/>
    <n v="750"/>
    <x v="30"/>
    <x v="6"/>
    <s v="4.5–5.0"/>
    <x v="27"/>
    <n v="74976"/>
    <n v="56232000"/>
    <x v="0"/>
    <s v="70-80%"/>
    <x v="1"/>
    <n v="74980.5"/>
  </r>
  <r>
    <s v="B09CMM3VGK"/>
    <x v="31"/>
    <x v="0"/>
    <n v="179"/>
    <n v="499"/>
    <x v="31"/>
    <x v="1"/>
    <s v="4.0–4.5"/>
    <x v="28"/>
    <n v="1934"/>
    <n v="965066"/>
    <x v="1"/>
    <s v="60-70%"/>
    <x v="1"/>
    <n v="1938"/>
  </r>
  <r>
    <s v="B08QSC1XY8"/>
    <x v="32"/>
    <x v="0"/>
    <n v="389"/>
    <n v="1099"/>
    <x v="32"/>
    <x v="4"/>
    <s v="4.0–4.5"/>
    <x v="29"/>
    <n v="974"/>
    <n v="1070426"/>
    <x v="0"/>
    <s v="60-70%"/>
    <x v="0"/>
    <n v="978.3"/>
  </r>
  <r>
    <s v="B008FWZGSG"/>
    <x v="33"/>
    <x v="0"/>
    <n v="599"/>
    <n v="599"/>
    <x v="33"/>
    <x v="4"/>
    <s v="4.0–4.5"/>
    <x v="30"/>
    <n v="355"/>
    <n v="212645"/>
    <x v="0"/>
    <s v="0-10%"/>
    <x v="0"/>
    <n v="359.3"/>
  </r>
  <r>
    <s v="B0B4HJNPV4"/>
    <x v="34"/>
    <x v="0"/>
    <n v="199"/>
    <n v="999"/>
    <x v="34"/>
    <x v="2"/>
    <s v="3.5–4.0"/>
    <x v="31"/>
    <n v="1075"/>
    <n v="1073925"/>
    <x v="0"/>
    <s v="80-90%"/>
    <x v="0"/>
    <n v="1078.9000000000001"/>
  </r>
  <r>
    <s v="B08Y1SJVV5"/>
    <x v="35"/>
    <x v="0"/>
    <n v="99"/>
    <n v="666.66"/>
    <x v="35"/>
    <x v="2"/>
    <s v="3.5–4.0"/>
    <x v="5"/>
    <n v="24871"/>
    <n v="16580500.859999999"/>
    <x v="0"/>
    <s v="80-90%"/>
    <x v="1"/>
    <n v="24874.9"/>
  </r>
  <r>
    <s v="B07XLCFSSN"/>
    <x v="36"/>
    <x v="0"/>
    <n v="899"/>
    <n v="1900"/>
    <x v="36"/>
    <x v="5"/>
    <s v="4.0–4.5"/>
    <x v="32"/>
    <n v="13552"/>
    <n v="25748800"/>
    <x v="0"/>
    <s v="50-60%"/>
    <x v="0"/>
    <n v="13556.4"/>
  </r>
  <r>
    <s v="B09RZS1NQT"/>
    <x v="37"/>
    <x v="0"/>
    <n v="199"/>
    <n v="999"/>
    <x v="34"/>
    <x v="1"/>
    <s v="4.0–4.5"/>
    <x v="33"/>
    <n v="576"/>
    <n v="575424"/>
    <x v="0"/>
    <s v="80-90%"/>
    <x v="1"/>
    <n v="580"/>
  </r>
  <r>
    <s v="B0B3MMYHYW"/>
    <x v="38"/>
    <x v="1"/>
    <n v="32999"/>
    <n v="45999"/>
    <x v="37"/>
    <x v="0"/>
    <s v="4.0–4.5"/>
    <x v="34"/>
    <n v="7298"/>
    <n v="335700702"/>
    <x v="0"/>
    <s v="20-30%"/>
    <x v="0"/>
    <n v="7302.2"/>
  </r>
  <r>
    <s v="B09C6HWG18"/>
    <x v="39"/>
    <x v="0"/>
    <n v="970"/>
    <n v="1999"/>
    <x v="28"/>
    <x v="0"/>
    <s v="4.0–4.5"/>
    <x v="35"/>
    <n v="462"/>
    <n v="923538"/>
    <x v="0"/>
    <s v="50-60%"/>
    <x v="0"/>
    <n v="466.2"/>
  </r>
  <r>
    <s v="B00NH11KIK"/>
    <x v="40"/>
    <x v="0"/>
    <n v="209"/>
    <n v="695"/>
    <x v="38"/>
    <x v="6"/>
    <s v="4.5–5.0"/>
    <x v="36"/>
    <n v="107687"/>
    <n v="74842465"/>
    <x v="0"/>
    <s v="60-70%"/>
    <x v="0"/>
    <n v="107691.5"/>
  </r>
  <r>
    <s v="B09JPC82QC"/>
    <x v="41"/>
    <x v="1"/>
    <n v="19999"/>
    <n v="34999"/>
    <x v="39"/>
    <x v="4"/>
    <s v="4.0–4.5"/>
    <x v="37"/>
    <n v="27151"/>
    <n v="950257849"/>
    <x v="0"/>
    <s v="40-50%"/>
    <x v="0"/>
    <n v="27155.3"/>
  </r>
  <r>
    <s v="B07JW1Y6XV"/>
    <x v="42"/>
    <x v="0"/>
    <n v="399"/>
    <n v="1099"/>
    <x v="0"/>
    <x v="0"/>
    <s v="4.0–4.5"/>
    <x v="0"/>
    <n v="24269"/>
    <n v="26671631"/>
    <x v="0"/>
    <s v="60-70%"/>
    <x v="0"/>
    <n v="24273.200000000001"/>
  </r>
  <r>
    <s v="B07KRCW6LZ"/>
    <x v="43"/>
    <x v="0"/>
    <n v="999"/>
    <n v="1599"/>
    <x v="40"/>
    <x v="4"/>
    <s v="4.0–4.5"/>
    <x v="38"/>
    <n v="12093"/>
    <n v="19336707"/>
    <x v="0"/>
    <s v="30-40%"/>
    <x v="0"/>
    <n v="12097.3"/>
  </r>
  <r>
    <s v="B09NJN8L25"/>
    <x v="44"/>
    <x v="0"/>
    <n v="59"/>
    <n v="199"/>
    <x v="23"/>
    <x v="1"/>
    <s v="4.0–4.5"/>
    <x v="20"/>
    <n v="9378"/>
    <n v="1866222"/>
    <x v="2"/>
    <s v="70-80%"/>
    <x v="0"/>
    <n v="9382"/>
  </r>
  <r>
    <s v="B07XJYYH7L"/>
    <x v="45"/>
    <x v="0"/>
    <n v="333"/>
    <n v="999"/>
    <x v="41"/>
    <x v="8"/>
    <s v="3.0–3.5"/>
    <x v="39"/>
    <n v="9792"/>
    <n v="9782208"/>
    <x v="0"/>
    <s v="60-70%"/>
    <x v="0"/>
    <n v="9795.2999999999993"/>
  </r>
  <r>
    <s v="B002PD61Y4"/>
    <x v="46"/>
    <x v="0"/>
    <n v="507"/>
    <n v="1208"/>
    <x v="42"/>
    <x v="3"/>
    <s v="4.0–4.5"/>
    <x v="40"/>
    <n v="8131"/>
    <n v="9822248"/>
    <x v="0"/>
    <s v="50-60%"/>
    <x v="1"/>
    <n v="8135.1"/>
  </r>
  <r>
    <s v="B014I8SSD0"/>
    <x v="47"/>
    <x v="1"/>
    <n v="309"/>
    <n v="475"/>
    <x v="43"/>
    <x v="5"/>
    <s v="4.0–4.5"/>
    <x v="10"/>
    <n v="426973"/>
    <n v="202812175"/>
    <x v="1"/>
    <s v="30-40%"/>
    <x v="0"/>
    <n v="426977.4"/>
  </r>
  <r>
    <s v="B09L8DSSFH"/>
    <x v="48"/>
    <x v="1"/>
    <n v="399"/>
    <n v="999"/>
    <x v="44"/>
    <x v="9"/>
    <s v="3.5–4.0"/>
    <x v="41"/>
    <n v="493"/>
    <n v="492507"/>
    <x v="0"/>
    <s v="60-70%"/>
    <x v="0"/>
    <n v="496.6"/>
  </r>
  <r>
    <s v="B07232M876"/>
    <x v="49"/>
    <x v="0"/>
    <n v="199"/>
    <n v="395"/>
    <x v="45"/>
    <x v="0"/>
    <s v="4.0–4.5"/>
    <x v="42"/>
    <n v="92595"/>
    <n v="36575025"/>
    <x v="1"/>
    <s v="40-50%"/>
    <x v="0"/>
    <n v="92599.2"/>
  </r>
  <r>
    <s v="B07P681N66"/>
    <x v="50"/>
    <x v="0"/>
    <n v="1199"/>
    <n v="2199"/>
    <x v="46"/>
    <x v="5"/>
    <s v="4.0–4.5"/>
    <x v="43"/>
    <n v="24780"/>
    <n v="54491220"/>
    <x v="0"/>
    <s v="40-50%"/>
    <x v="0"/>
    <n v="24784.400000000001"/>
  </r>
  <r>
    <s v="B0711PVX6Z"/>
    <x v="51"/>
    <x v="0"/>
    <n v="179"/>
    <n v="500"/>
    <x v="47"/>
    <x v="0"/>
    <s v="4.0–4.5"/>
    <x v="42"/>
    <n v="92595"/>
    <n v="46297500"/>
    <x v="1"/>
    <s v="60-70%"/>
    <x v="0"/>
    <n v="92599.2"/>
  </r>
  <r>
    <s v="B082T6V3DT"/>
    <x v="52"/>
    <x v="0"/>
    <n v="799"/>
    <n v="2100"/>
    <x v="48"/>
    <x v="4"/>
    <s v="4.0–4.5"/>
    <x v="44"/>
    <n v="8188"/>
    <n v="17194800"/>
    <x v="0"/>
    <s v="60-70%"/>
    <x v="1"/>
    <n v="8192.2999999999993"/>
  </r>
  <r>
    <s v="B07MKFNHKG"/>
    <x v="53"/>
    <x v="1"/>
    <n v="6999"/>
    <n v="12999"/>
    <x v="49"/>
    <x v="0"/>
    <s v="4.0–4.5"/>
    <x v="45"/>
    <n v="4003"/>
    <n v="52034997"/>
    <x v="0"/>
    <s v="40-50%"/>
    <x v="0"/>
    <n v="4007.2"/>
  </r>
  <r>
    <s v="B0BFWGBX61"/>
    <x v="54"/>
    <x v="0"/>
    <n v="199"/>
    <n v="349"/>
    <x v="1"/>
    <x v="3"/>
    <s v="4.0–4.5"/>
    <x v="46"/>
    <n v="314"/>
    <n v="109586"/>
    <x v="1"/>
    <s v="40-50%"/>
    <x v="0"/>
    <n v="318.10000000000002"/>
  </r>
  <r>
    <s v="B01N90RZ4M"/>
    <x v="55"/>
    <x v="1"/>
    <n v="230"/>
    <n v="499"/>
    <x v="50"/>
    <x v="7"/>
    <s v="3.5–4.0"/>
    <x v="47"/>
    <n v="2960"/>
    <n v="1477040"/>
    <x v="1"/>
    <s v="50-60%"/>
    <x v="0"/>
    <n v="2963.7"/>
  </r>
  <r>
    <s v="B0088TKTY2"/>
    <x v="56"/>
    <x v="0"/>
    <n v="649"/>
    <n v="1399"/>
    <x v="51"/>
    <x v="0"/>
    <s v="4.0–4.5"/>
    <x v="8"/>
    <n v="179691"/>
    <n v="251387709"/>
    <x v="0"/>
    <s v="50-60%"/>
    <x v="1"/>
    <n v="179695.2"/>
  </r>
  <r>
    <s v="B09Q5SWVBJ"/>
    <x v="57"/>
    <x v="1"/>
    <n v="15999"/>
    <n v="21999"/>
    <x v="52"/>
    <x v="0"/>
    <s v="4.0–4.5"/>
    <x v="23"/>
    <n v="34899"/>
    <n v="767743101"/>
    <x v="0"/>
    <s v="20-30%"/>
    <x v="0"/>
    <n v="34903.199999999997"/>
  </r>
  <r>
    <s v="B0B4DT8MKT"/>
    <x v="58"/>
    <x v="0"/>
    <n v="348"/>
    <n v="1499"/>
    <x v="53"/>
    <x v="0"/>
    <s v="4.0–4.5"/>
    <x v="48"/>
    <n v="656"/>
    <n v="983344"/>
    <x v="0"/>
    <s v="70-80%"/>
    <x v="0"/>
    <n v="660.2"/>
  </r>
  <r>
    <s v="B08CDKQ8T6"/>
    <x v="59"/>
    <x v="0"/>
    <n v="154"/>
    <n v="349"/>
    <x v="54"/>
    <x v="4"/>
    <s v="4.0–4.5"/>
    <x v="49"/>
    <n v="7064"/>
    <n v="2465336"/>
    <x v="1"/>
    <s v="50-60%"/>
    <x v="0"/>
    <n v="7068.3"/>
  </r>
  <r>
    <s v="B07B275VN9"/>
    <x v="60"/>
    <x v="1"/>
    <n v="179"/>
    <n v="799"/>
    <x v="55"/>
    <x v="7"/>
    <s v="3.5–4.0"/>
    <x v="50"/>
    <n v="2201"/>
    <n v="1758599"/>
    <x v="0"/>
    <s v="70-80%"/>
    <x v="0"/>
    <n v="2204.6999999999998"/>
  </r>
  <r>
    <s v="B0B15CPR37"/>
    <x v="61"/>
    <x v="1"/>
    <n v="32990"/>
    <n v="47900"/>
    <x v="56"/>
    <x v="4"/>
    <s v="4.0–4.5"/>
    <x v="51"/>
    <n v="7109"/>
    <n v="340521100"/>
    <x v="0"/>
    <s v="30-40%"/>
    <x v="0"/>
    <n v="7113.3"/>
  </r>
  <r>
    <s v="B0994GFWBH"/>
    <x v="62"/>
    <x v="0"/>
    <n v="139"/>
    <n v="999"/>
    <x v="57"/>
    <x v="1"/>
    <s v="4.0–4.5"/>
    <x v="52"/>
    <n v="1313"/>
    <n v="1311687"/>
    <x v="0"/>
    <s v="80-90%"/>
    <x v="0"/>
    <n v="1317"/>
  </r>
  <r>
    <s v="B01GGKZ0V6"/>
    <x v="63"/>
    <x v="0"/>
    <n v="329"/>
    <n v="845"/>
    <x v="58"/>
    <x v="0"/>
    <s v="4.0–4.5"/>
    <x v="53"/>
    <n v="29746"/>
    <n v="25135370"/>
    <x v="0"/>
    <s v="60-70%"/>
    <x v="0"/>
    <n v="29750.2"/>
  </r>
  <r>
    <s v="B09F9YQQ7B"/>
    <x v="64"/>
    <x v="1"/>
    <n v="13999"/>
    <n v="24999"/>
    <x v="16"/>
    <x v="0"/>
    <s v="4.0–4.5"/>
    <x v="54"/>
    <n v="45238"/>
    <n v="1130904762"/>
    <x v="0"/>
    <s v="40-50%"/>
    <x v="1"/>
    <n v="45242.2"/>
  </r>
  <r>
    <s v="B014I8SX4Y"/>
    <x v="65"/>
    <x v="1"/>
    <n v="309"/>
    <n v="1400"/>
    <x v="59"/>
    <x v="5"/>
    <s v="4.0–4.5"/>
    <x v="10"/>
    <n v="426973"/>
    <n v="597762200"/>
    <x v="0"/>
    <s v="70-80%"/>
    <x v="1"/>
    <n v="426977.4"/>
  </r>
  <r>
    <s v="B09Q8HMKZX"/>
    <x v="66"/>
    <x v="0"/>
    <n v="263"/>
    <n v="699"/>
    <x v="60"/>
    <x v="3"/>
    <s v="4.0–4.5"/>
    <x v="55"/>
    <n v="450"/>
    <n v="314550"/>
    <x v="0"/>
    <s v="60-70%"/>
    <x v="0"/>
    <n v="454.1"/>
  </r>
  <r>
    <s v="B0B9XN9S3W"/>
    <x v="67"/>
    <x v="1"/>
    <n v="7999"/>
    <n v="14990"/>
    <x v="61"/>
    <x v="4"/>
    <s v="4.0–4.5"/>
    <x v="56"/>
    <n v="457"/>
    <n v="6850430"/>
    <x v="0"/>
    <s v="40-50%"/>
    <x v="0"/>
    <n v="461.3"/>
  </r>
  <r>
    <s v="B07966M8XH"/>
    <x v="68"/>
    <x v="1"/>
    <n v="1599"/>
    <n v="2999"/>
    <x v="62"/>
    <x v="0"/>
    <s v="4.0–4.5"/>
    <x v="57"/>
    <n v="2727"/>
    <n v="8178273"/>
    <x v="0"/>
    <s v="40-50%"/>
    <x v="1"/>
    <n v="2731.2"/>
  </r>
  <r>
    <s v="B01GGKYKQM"/>
    <x v="69"/>
    <x v="0"/>
    <n v="219"/>
    <n v="700"/>
    <x v="12"/>
    <x v="4"/>
    <s v="4.0–4.5"/>
    <x v="58"/>
    <n v="20053"/>
    <n v="14037100"/>
    <x v="0"/>
    <s v="60-70%"/>
    <x v="1"/>
    <n v="20057.3"/>
  </r>
  <r>
    <s v="B0B86CDHL1"/>
    <x v="70"/>
    <x v="0"/>
    <n v="349"/>
    <n v="899"/>
    <x v="63"/>
    <x v="6"/>
    <s v="4.5–5.0"/>
    <x v="59"/>
    <n v="149"/>
    <n v="133951"/>
    <x v="0"/>
    <s v="60-70%"/>
    <x v="0"/>
    <n v="153.5"/>
  </r>
  <r>
    <s v="B0B5ZF3NRK"/>
    <x v="71"/>
    <x v="0"/>
    <n v="349"/>
    <n v="599"/>
    <x v="64"/>
    <x v="3"/>
    <s v="4.0–4.5"/>
    <x v="60"/>
    <n v="210"/>
    <n v="125790"/>
    <x v="0"/>
    <s v="40-50%"/>
    <x v="0"/>
    <n v="214.1"/>
  </r>
  <r>
    <s v="B09RFC46VP"/>
    <x v="72"/>
    <x v="1"/>
    <n v="26999"/>
    <n v="42999"/>
    <x v="65"/>
    <x v="0"/>
    <s v="4.0–4.5"/>
    <x v="54"/>
    <n v="45238"/>
    <n v="1945188762"/>
    <x v="0"/>
    <s v="30-40%"/>
    <x v="0"/>
    <n v="45242.2"/>
  </r>
  <r>
    <s v="B08R69VDHT"/>
    <x v="73"/>
    <x v="0"/>
    <n v="115"/>
    <n v="499"/>
    <x v="66"/>
    <x v="1"/>
    <s v="4.0–4.5"/>
    <x v="61"/>
    <n v="7732"/>
    <n v="3858268"/>
    <x v="1"/>
    <s v="70-80%"/>
    <x v="1"/>
    <n v="7736"/>
  </r>
  <r>
    <s v="B09RWZRCP1"/>
    <x v="74"/>
    <x v="0"/>
    <n v="399"/>
    <n v="999"/>
    <x v="44"/>
    <x v="3"/>
    <s v="4.0–4.5"/>
    <x v="62"/>
    <n v="1780"/>
    <n v="1778220"/>
    <x v="0"/>
    <s v="60-70%"/>
    <x v="0"/>
    <n v="1784.1"/>
  </r>
  <r>
    <s v="B09CMP1SC8"/>
    <x v="75"/>
    <x v="0"/>
    <n v="199"/>
    <n v="499"/>
    <x v="18"/>
    <x v="3"/>
    <s v="4.0–4.5"/>
    <x v="63"/>
    <n v="602"/>
    <n v="300398"/>
    <x v="1"/>
    <s v="60-70%"/>
    <x v="1"/>
    <n v="606.1"/>
  </r>
  <r>
    <s v="B09YLXYP7Y"/>
    <x v="76"/>
    <x v="0"/>
    <n v="179"/>
    <n v="399"/>
    <x v="67"/>
    <x v="1"/>
    <s v="4.0–4.5"/>
    <x v="64"/>
    <n v="1423"/>
    <n v="567777"/>
    <x v="1"/>
    <s v="50-60%"/>
    <x v="1"/>
    <n v="1427"/>
  </r>
  <r>
    <s v="B09ZPM4C2C"/>
    <x v="77"/>
    <x v="1"/>
    <n v="10901"/>
    <n v="30990"/>
    <x v="68"/>
    <x v="3"/>
    <s v="4.0–4.5"/>
    <x v="65"/>
    <n v="398"/>
    <n v="12334020"/>
    <x v="0"/>
    <s v="60-70%"/>
    <x v="1"/>
    <n v="402.1"/>
  </r>
  <r>
    <s v="B0B2DJDCPX"/>
    <x v="78"/>
    <x v="0"/>
    <n v="209"/>
    <n v="499"/>
    <x v="69"/>
    <x v="2"/>
    <s v="3.5–4.0"/>
    <x v="66"/>
    <n v="536"/>
    <n v="267464"/>
    <x v="1"/>
    <s v="50-60%"/>
    <x v="0"/>
    <n v="539.9"/>
  </r>
  <r>
    <s v="B0BCZCQTJX"/>
    <x v="79"/>
    <x v="1"/>
    <n v="1434"/>
    <n v="3999"/>
    <x v="70"/>
    <x v="1"/>
    <s v="4.0–4.5"/>
    <x v="67"/>
    <n v="32"/>
    <n v="127968"/>
    <x v="0"/>
    <s v="60-70%"/>
    <x v="0"/>
    <n v="36"/>
  </r>
  <r>
    <s v="B07LGT55SJ"/>
    <x v="80"/>
    <x v="0"/>
    <n v="399"/>
    <n v="1099"/>
    <x v="0"/>
    <x v="0"/>
    <s v="4.0–4.5"/>
    <x v="0"/>
    <n v="24269"/>
    <n v="26671631"/>
    <x v="0"/>
    <s v="60-70%"/>
    <x v="1"/>
    <n v="24273.200000000001"/>
  </r>
  <r>
    <s v="B09NKZXMWJ"/>
    <x v="81"/>
    <x v="0"/>
    <n v="139"/>
    <n v="249"/>
    <x v="71"/>
    <x v="1"/>
    <s v="4.0–4.5"/>
    <x v="20"/>
    <n v="9378"/>
    <n v="2335122"/>
    <x v="1"/>
    <s v="40-50%"/>
    <x v="0"/>
    <n v="9382"/>
  </r>
  <r>
    <s v="B08QX1CC14"/>
    <x v="82"/>
    <x v="1"/>
    <n v="7299"/>
    <n v="19125"/>
    <x v="72"/>
    <x v="10"/>
    <s v="3.0–3.5"/>
    <x v="68"/>
    <n v="902"/>
    <n v="17250750"/>
    <x v="0"/>
    <s v="60-70%"/>
    <x v="0"/>
    <n v="905.4"/>
  </r>
  <r>
    <s v="B0974H97TJ"/>
    <x v="83"/>
    <x v="0"/>
    <n v="299"/>
    <n v="799"/>
    <x v="11"/>
    <x v="5"/>
    <s v="4.0–4.5"/>
    <x v="69"/>
    <n v="28791"/>
    <n v="23004009"/>
    <x v="0"/>
    <s v="60-70%"/>
    <x v="0"/>
    <n v="28795.4"/>
  </r>
  <r>
    <s v="B07GVGTSLN"/>
    <x v="84"/>
    <x v="0"/>
    <n v="325"/>
    <n v="1299"/>
    <x v="73"/>
    <x v="0"/>
    <s v="4.0–4.5"/>
    <x v="70"/>
    <n v="10576"/>
    <n v="13738224"/>
    <x v="0"/>
    <s v="70-80%"/>
    <x v="0"/>
    <n v="10580.2"/>
  </r>
  <r>
    <s v="B09VCHLSJF"/>
    <x v="85"/>
    <x v="1"/>
    <n v="29999"/>
    <n v="39999"/>
    <x v="74"/>
    <x v="0"/>
    <s v="4.0–4.5"/>
    <x v="34"/>
    <n v="7298"/>
    <n v="291912702"/>
    <x v="0"/>
    <s v="20-30%"/>
    <x v="0"/>
    <n v="7302.2"/>
  </r>
  <r>
    <s v="B0B1YZX72F"/>
    <x v="86"/>
    <x v="1"/>
    <n v="27999"/>
    <n v="40990"/>
    <x v="75"/>
    <x v="4"/>
    <s v="4.0–4.5"/>
    <x v="21"/>
    <n v="4703"/>
    <n v="192775970"/>
    <x v="0"/>
    <s v="30-40%"/>
    <x v="1"/>
    <n v="4707.3"/>
  </r>
  <r>
    <s v="B092BJMT8Q"/>
    <x v="87"/>
    <x v="1"/>
    <n v="30990"/>
    <n v="52900"/>
    <x v="76"/>
    <x v="4"/>
    <s v="4.0–4.5"/>
    <x v="51"/>
    <n v="7109"/>
    <n v="376066100"/>
    <x v="0"/>
    <s v="40-50%"/>
    <x v="0"/>
    <n v="7113.3"/>
  </r>
  <r>
    <s v="B0BMXMLSMM"/>
    <x v="88"/>
    <x v="0"/>
    <n v="199"/>
    <n v="999"/>
    <x v="34"/>
    <x v="6"/>
    <s v="4.5–5.0"/>
    <x v="71"/>
    <n v="127"/>
    <n v="126873"/>
    <x v="0"/>
    <s v="80-90%"/>
    <x v="0"/>
    <n v="131.5"/>
  </r>
  <r>
    <s v="B07JH1C41D"/>
    <x v="89"/>
    <x v="0"/>
    <n v="649"/>
    <n v="1999"/>
    <x v="77"/>
    <x v="0"/>
    <s v="4.0–4.5"/>
    <x v="0"/>
    <n v="24269"/>
    <n v="48513731"/>
    <x v="0"/>
    <s v="60-70%"/>
    <x v="0"/>
    <n v="24273.200000000001"/>
  </r>
  <r>
    <s v="B0141EZMAI"/>
    <x v="90"/>
    <x v="0"/>
    <n v="269"/>
    <n v="800"/>
    <x v="78"/>
    <x v="9"/>
    <s v="3.5–4.0"/>
    <x v="72"/>
    <n v="10134"/>
    <n v="8107200"/>
    <x v="0"/>
    <s v="60-70%"/>
    <x v="0"/>
    <n v="10137.6"/>
  </r>
  <r>
    <s v="B09Q5P2MT3"/>
    <x v="91"/>
    <x v="1"/>
    <n v="24999"/>
    <n v="31999"/>
    <x v="79"/>
    <x v="0"/>
    <s v="4.0–4.5"/>
    <x v="23"/>
    <n v="34899"/>
    <n v="1116733101"/>
    <x v="0"/>
    <s v="20-30%"/>
    <x v="1"/>
    <n v="34903.199999999997"/>
  </r>
  <r>
    <s v="B08HDH26JX"/>
    <x v="92"/>
    <x v="0"/>
    <n v="299"/>
    <n v="699"/>
    <x v="80"/>
    <x v="0"/>
    <s v="4.0–4.5"/>
    <x v="3"/>
    <n v="94363"/>
    <n v="65959737"/>
    <x v="0"/>
    <s v="50-60%"/>
    <x v="0"/>
    <n v="94367.2"/>
  </r>
  <r>
    <s v="B09VT6JKRP"/>
    <x v="93"/>
    <x v="0"/>
    <n v="199"/>
    <n v="999"/>
    <x v="34"/>
    <x v="3"/>
    <s v="4.0–4.5"/>
    <x v="73"/>
    <n v="425"/>
    <n v="424575"/>
    <x v="0"/>
    <s v="80-90%"/>
    <x v="0"/>
    <n v="429.1"/>
  </r>
  <r>
    <s v="B09T3KB6JZ"/>
    <x v="94"/>
    <x v="1"/>
    <n v="18990"/>
    <n v="40990"/>
    <x v="81"/>
    <x v="0"/>
    <s v="4.0–4.5"/>
    <x v="74"/>
    <n v="6659"/>
    <n v="272952410"/>
    <x v="0"/>
    <s v="50-60%"/>
    <x v="0"/>
    <n v="6663.2"/>
  </r>
  <r>
    <s v="B093QCY6YJ"/>
    <x v="95"/>
    <x v="0"/>
    <n v="290"/>
    <n v="349"/>
    <x v="82"/>
    <x v="7"/>
    <s v="3.5–4.0"/>
    <x v="75"/>
    <n v="1977"/>
    <n v="689973"/>
    <x v="1"/>
    <s v="10-20%"/>
    <x v="0"/>
    <n v="1980.7"/>
  </r>
  <r>
    <s v="B093ZNQZ2Y"/>
    <x v="96"/>
    <x v="1"/>
    <n v="249"/>
    <n v="799"/>
    <x v="83"/>
    <x v="11"/>
    <s v="3.5–4.0"/>
    <x v="76"/>
    <n v="1079"/>
    <n v="862121"/>
    <x v="0"/>
    <s v="60-70%"/>
    <x v="0"/>
    <n v="1082.8"/>
  </r>
  <r>
    <s v="B08LKS3LSP"/>
    <x v="97"/>
    <x v="0"/>
    <n v="345"/>
    <n v="999"/>
    <x v="84"/>
    <x v="7"/>
    <s v="3.5–4.0"/>
    <x v="77"/>
    <n v="1097"/>
    <n v="1095903"/>
    <x v="0"/>
    <s v="60-70%"/>
    <x v="0"/>
    <n v="1100.7"/>
  </r>
  <r>
    <s v="B00V4BGDKU"/>
    <x v="98"/>
    <x v="0"/>
    <n v="1099"/>
    <n v="1899"/>
    <x v="85"/>
    <x v="6"/>
    <s v="4.5–5.0"/>
    <x v="78"/>
    <n v="22420"/>
    <n v="42575580"/>
    <x v="0"/>
    <s v="40-50%"/>
    <x v="0"/>
    <n v="22424.5"/>
  </r>
  <r>
    <s v="B08CHKQ8D4"/>
    <x v="99"/>
    <x v="0"/>
    <n v="719"/>
    <n v="1499"/>
    <x v="86"/>
    <x v="3"/>
    <s v="4.0–4.5"/>
    <x v="79"/>
    <n v="1045"/>
    <n v="1566455"/>
    <x v="0"/>
    <s v="50-60%"/>
    <x v="0"/>
    <n v="1049.0999999999999"/>
  </r>
  <r>
    <s v="B09BW334ML"/>
    <x v="100"/>
    <x v="1"/>
    <n v="349"/>
    <n v="1499"/>
    <x v="87"/>
    <x v="4"/>
    <s v="4.0–4.5"/>
    <x v="80"/>
    <n v="4145"/>
    <n v="6213355"/>
    <x v="0"/>
    <s v="70-80%"/>
    <x v="0"/>
    <n v="4149.3"/>
  </r>
  <r>
    <s v="B082T6GVLJ"/>
    <x v="101"/>
    <x v="0"/>
    <n v="849"/>
    <n v="1809"/>
    <x v="88"/>
    <x v="4"/>
    <s v="4.0–4.5"/>
    <x v="81"/>
    <n v="6547"/>
    <n v="11843523"/>
    <x v="0"/>
    <s v="50-60%"/>
    <x v="0"/>
    <n v="6551.3"/>
  </r>
  <r>
    <s v="B07DL1KC3H"/>
    <x v="102"/>
    <x v="1"/>
    <n v="299"/>
    <n v="899"/>
    <x v="89"/>
    <x v="1"/>
    <s v="4.0–4.5"/>
    <x v="82"/>
    <n v="1588"/>
    <n v="1427612"/>
    <x v="0"/>
    <s v="60-70%"/>
    <x v="0"/>
    <n v="1592"/>
  </r>
  <r>
    <s v="B0B6F98KJJ"/>
    <x v="103"/>
    <x v="1"/>
    <n v="21999"/>
    <n v="29999"/>
    <x v="90"/>
    <x v="0"/>
    <s v="4.0–4.5"/>
    <x v="14"/>
    <n v="32840"/>
    <n v="985167160"/>
    <x v="0"/>
    <s v="20-30%"/>
    <x v="0"/>
    <n v="32844.199999999997"/>
  </r>
  <r>
    <s v="B07JNVF678"/>
    <x v="104"/>
    <x v="0"/>
    <n v="349"/>
    <n v="999"/>
    <x v="91"/>
    <x v="0"/>
    <s v="4.0–4.5"/>
    <x v="83"/>
    <n v="13120"/>
    <n v="13106880"/>
    <x v="0"/>
    <s v="60-70%"/>
    <x v="0"/>
    <n v="13124.2"/>
  </r>
  <r>
    <s v="B09QGZFBPM"/>
    <x v="105"/>
    <x v="0"/>
    <n v="399"/>
    <n v="999"/>
    <x v="44"/>
    <x v="4"/>
    <s v="4.0–4.5"/>
    <x v="84"/>
    <n v="2806"/>
    <n v="2803194"/>
    <x v="0"/>
    <s v="60-70%"/>
    <x v="1"/>
    <n v="2810.3"/>
  </r>
  <r>
    <s v="B07JGDB5M1"/>
    <x v="106"/>
    <x v="0"/>
    <n v="449"/>
    <n v="1299"/>
    <x v="92"/>
    <x v="0"/>
    <s v="4.0–4.5"/>
    <x v="0"/>
    <n v="24269"/>
    <n v="31525431"/>
    <x v="0"/>
    <s v="60-70%"/>
    <x v="0"/>
    <n v="24273.200000000001"/>
  </r>
  <r>
    <s v="B0981XSZJ7"/>
    <x v="107"/>
    <x v="0"/>
    <n v="299"/>
    <n v="999"/>
    <x v="29"/>
    <x v="4"/>
    <s v="4.0–4.5"/>
    <x v="85"/>
    <n v="766"/>
    <n v="765234"/>
    <x v="0"/>
    <s v="70-80%"/>
    <x v="0"/>
    <n v="770.3"/>
  </r>
  <r>
    <s v="B0B9XLX8VR"/>
    <x v="108"/>
    <x v="1"/>
    <n v="37999"/>
    <n v="65000"/>
    <x v="93"/>
    <x v="4"/>
    <s v="4.0–4.5"/>
    <x v="86"/>
    <n v="3587"/>
    <n v="233155000"/>
    <x v="0"/>
    <s v="40-50%"/>
    <x v="0"/>
    <n v="3591.3"/>
  </r>
  <r>
    <s v="B08Y5KXR6Z"/>
    <x v="109"/>
    <x v="0"/>
    <n v="99"/>
    <n v="800"/>
    <x v="94"/>
    <x v="2"/>
    <s v="3.5–4.0"/>
    <x v="5"/>
    <n v="24871"/>
    <n v="19896800"/>
    <x v="0"/>
    <s v="80-90%"/>
    <x v="0"/>
    <n v="24874.9"/>
  </r>
  <r>
    <s v="B09F6VHQXB"/>
    <x v="110"/>
    <x v="1"/>
    <n v="7390"/>
    <n v="20000"/>
    <x v="95"/>
    <x v="3"/>
    <s v="4.0–4.5"/>
    <x v="87"/>
    <n v="2581"/>
    <n v="51620000"/>
    <x v="0"/>
    <s v="60-70%"/>
    <x v="0"/>
    <n v="2585.1"/>
  </r>
  <r>
    <s v="B0974G5Q2Y"/>
    <x v="111"/>
    <x v="0"/>
    <n v="273.10000000000002"/>
    <n v="999"/>
    <x v="96"/>
    <x v="4"/>
    <s v="4.0–4.5"/>
    <x v="26"/>
    <n v="20850"/>
    <n v="20829150"/>
    <x v="0"/>
    <s v="70-80%"/>
    <x v="0"/>
    <n v="20854.3"/>
  </r>
  <r>
    <s v="B09YL9SN9B"/>
    <x v="112"/>
    <x v="1"/>
    <n v="15990"/>
    <n v="23990"/>
    <x v="97"/>
    <x v="4"/>
    <s v="4.0–4.5"/>
    <x v="88"/>
    <n v="1035"/>
    <n v="24829650"/>
    <x v="0"/>
    <s v="30-40%"/>
    <x v="1"/>
    <n v="1039.3"/>
  </r>
  <r>
    <s v="B09RX1FK54"/>
    <x v="113"/>
    <x v="0"/>
    <n v="399"/>
    <n v="999"/>
    <x v="44"/>
    <x v="3"/>
    <s v="4.0–4.5"/>
    <x v="62"/>
    <n v="1780"/>
    <n v="1778220"/>
    <x v="0"/>
    <s v="60-70%"/>
    <x v="0"/>
    <n v="1784.1"/>
  </r>
  <r>
    <s v="B09TT6BFDX"/>
    <x v="114"/>
    <x v="1"/>
    <n v="399"/>
    <n v="1999"/>
    <x v="98"/>
    <x v="6"/>
    <s v="4.5–5.0"/>
    <x v="89"/>
    <n v="505"/>
    <n v="1009495"/>
    <x v="0"/>
    <s v="80-90%"/>
    <x v="1"/>
    <n v="509.5"/>
  </r>
  <r>
    <s v="B09KH58JZR"/>
    <x v="115"/>
    <x v="0"/>
    <n v="210"/>
    <n v="399"/>
    <x v="99"/>
    <x v="3"/>
    <s v="4.0–4.5"/>
    <x v="90"/>
    <n v="1717"/>
    <n v="685083"/>
    <x v="1"/>
    <s v="40-50%"/>
    <x v="0"/>
    <n v="1721.1"/>
  </r>
  <r>
    <s v="B09DDCQFMT"/>
    <x v="116"/>
    <x v="1"/>
    <n v="1299"/>
    <n v="1999"/>
    <x v="100"/>
    <x v="9"/>
    <s v="3.5–4.0"/>
    <x v="91"/>
    <n v="590"/>
    <n v="1179410"/>
    <x v="0"/>
    <s v="30-40%"/>
    <x v="0"/>
    <n v="593.6"/>
  </r>
  <r>
    <s v="B08RP2L2NL"/>
    <x v="117"/>
    <x v="0"/>
    <n v="347"/>
    <n v="999"/>
    <x v="101"/>
    <x v="12"/>
    <s v="3.5–4.0"/>
    <x v="92"/>
    <n v="1121"/>
    <n v="1119879"/>
    <x v="0"/>
    <s v="60-70%"/>
    <x v="1"/>
    <n v="1124.5"/>
  </r>
  <r>
    <s v="B0B4G2MWSB"/>
    <x v="118"/>
    <x v="0"/>
    <n v="149"/>
    <n v="999"/>
    <x v="102"/>
    <x v="1"/>
    <s v="4.0–4.5"/>
    <x v="52"/>
    <n v="1313"/>
    <n v="1311687"/>
    <x v="0"/>
    <s v="80-90%"/>
    <x v="0"/>
    <n v="1317"/>
  </r>
  <r>
    <s v="B0B21C4BMX"/>
    <x v="119"/>
    <x v="0"/>
    <n v="228"/>
    <n v="899"/>
    <x v="103"/>
    <x v="11"/>
    <s v="3.5–4.0"/>
    <x v="93"/>
    <n v="132"/>
    <n v="118668"/>
    <x v="0"/>
    <s v="70-80%"/>
    <x v="1"/>
    <n v="135.80000000000001"/>
  </r>
  <r>
    <s v="B084MZXJNK"/>
    <x v="120"/>
    <x v="0"/>
    <n v="1599"/>
    <n v="1999"/>
    <x v="104"/>
    <x v="5"/>
    <s v="4.0–4.5"/>
    <x v="94"/>
    <n v="1951"/>
    <n v="3900049"/>
    <x v="0"/>
    <s v="20-30%"/>
    <x v="1"/>
    <n v="1955.4"/>
  </r>
  <r>
    <s v="B0BHZCNC4P"/>
    <x v="121"/>
    <x v="1"/>
    <n v="1499"/>
    <n v="3999"/>
    <x v="105"/>
    <x v="7"/>
    <s v="3.5–4.0"/>
    <x v="95"/>
    <n v="37"/>
    <n v="147963"/>
    <x v="0"/>
    <s v="60-70%"/>
    <x v="0"/>
    <n v="40.700000000000003"/>
  </r>
  <r>
    <s v="B0B16KD737"/>
    <x v="122"/>
    <x v="1"/>
    <n v="8499"/>
    <n v="15999"/>
    <x v="106"/>
    <x v="4"/>
    <s v="4.0–4.5"/>
    <x v="96"/>
    <n v="592"/>
    <n v="9471408"/>
    <x v="0"/>
    <s v="40-50%"/>
    <x v="0"/>
    <n v="596.29999999999995"/>
  </r>
  <r>
    <s v="B099K9ZX65"/>
    <x v="123"/>
    <x v="1"/>
    <n v="20990"/>
    <n v="44990"/>
    <x v="107"/>
    <x v="3"/>
    <s v="4.0–4.5"/>
    <x v="97"/>
    <n v="1259"/>
    <n v="56642410"/>
    <x v="0"/>
    <s v="50-60%"/>
    <x v="0"/>
    <n v="1263.0999999999999"/>
  </r>
  <r>
    <s v="B08Y55LPBF"/>
    <x v="124"/>
    <x v="1"/>
    <n v="32999"/>
    <n v="44999"/>
    <x v="108"/>
    <x v="0"/>
    <s v="4.0–4.5"/>
    <x v="54"/>
    <n v="45238"/>
    <n v="2035664762"/>
    <x v="0"/>
    <s v="20-30%"/>
    <x v="0"/>
    <n v="45242.2"/>
  </r>
  <r>
    <s v="B015OW3M1W"/>
    <x v="125"/>
    <x v="1"/>
    <n v="799"/>
    <n v="1700"/>
    <x v="109"/>
    <x v="3"/>
    <s v="4.0–4.5"/>
    <x v="98"/>
    <n v="28638"/>
    <n v="48684600"/>
    <x v="0"/>
    <s v="50-60%"/>
    <x v="0"/>
    <n v="28642.1"/>
  </r>
  <r>
    <s v="B01D5H8ZI8"/>
    <x v="126"/>
    <x v="1"/>
    <n v="229"/>
    <n v="595"/>
    <x v="110"/>
    <x v="4"/>
    <s v="4.0–4.5"/>
    <x v="99"/>
    <n v="12835"/>
    <n v="7636825"/>
    <x v="0"/>
    <s v="60-70%"/>
    <x v="1"/>
    <n v="12839.3"/>
  </r>
  <r>
    <s v="B09X1M3DHX"/>
    <x v="127"/>
    <x v="1"/>
    <n v="9999"/>
    <n v="27990"/>
    <x v="111"/>
    <x v="0"/>
    <s v="4.0–4.5"/>
    <x v="100"/>
    <n v="1269"/>
    <n v="35519310"/>
    <x v="0"/>
    <s v="60-70%"/>
    <x v="0"/>
    <n v="1273.2"/>
  </r>
  <r>
    <s v="B09MM6P76N"/>
    <x v="128"/>
    <x v="1"/>
    <n v="349"/>
    <n v="599"/>
    <x v="64"/>
    <x v="0"/>
    <s v="4.0–4.5"/>
    <x v="101"/>
    <n v="284"/>
    <n v="170116"/>
    <x v="0"/>
    <s v="40-50%"/>
    <x v="0"/>
    <n v="288.2"/>
  </r>
  <r>
    <s v="B01D5H8LDM"/>
    <x v="129"/>
    <x v="1"/>
    <n v="489"/>
    <n v="1200"/>
    <x v="112"/>
    <x v="5"/>
    <s v="4.0–4.5"/>
    <x v="102"/>
    <n v="69538"/>
    <n v="83445600"/>
    <x v="0"/>
    <s v="50-60%"/>
    <x v="0"/>
    <n v="69542.399999999994"/>
  </r>
  <r>
    <s v="B0B1YY6JJL"/>
    <x v="130"/>
    <x v="1"/>
    <n v="23999"/>
    <n v="34990"/>
    <x v="113"/>
    <x v="4"/>
    <s v="4.0–4.5"/>
    <x v="21"/>
    <n v="4703"/>
    <n v="164557970"/>
    <x v="0"/>
    <s v="30-40%"/>
    <x v="0"/>
    <n v="4707.3"/>
  </r>
  <r>
    <s v="B09QGZM8QB"/>
    <x v="131"/>
    <x v="0"/>
    <n v="399"/>
    <n v="999"/>
    <x v="44"/>
    <x v="4"/>
    <s v="4.0–4.5"/>
    <x v="84"/>
    <n v="2806"/>
    <n v="2803194"/>
    <x v="0"/>
    <s v="60-70%"/>
    <x v="1"/>
    <n v="2810.3"/>
  </r>
  <r>
    <s v="B08L4SBJRY"/>
    <x v="132"/>
    <x v="1"/>
    <n v="349"/>
    <n v="1299"/>
    <x v="114"/>
    <x v="1"/>
    <s v="4.0–4.5"/>
    <x v="103"/>
    <n v="3295"/>
    <n v="4280205"/>
    <x v="0"/>
    <s v="70-80%"/>
    <x v="0"/>
    <n v="3299"/>
  </r>
  <r>
    <s v="B09X79PP8F"/>
    <x v="133"/>
    <x v="0"/>
    <n v="179"/>
    <n v="299"/>
    <x v="115"/>
    <x v="2"/>
    <s v="3.5–4.0"/>
    <x v="104"/>
    <n v="81"/>
    <n v="24219"/>
    <x v="1"/>
    <s v="40-50%"/>
    <x v="0"/>
    <n v="84.9"/>
  </r>
  <r>
    <s v="B082T6GVG9"/>
    <x v="134"/>
    <x v="0"/>
    <n v="689"/>
    <n v="1500"/>
    <x v="116"/>
    <x v="0"/>
    <s v="4.0–4.5"/>
    <x v="105"/>
    <n v="42301"/>
    <n v="63451500"/>
    <x v="0"/>
    <s v="50-60%"/>
    <x v="0"/>
    <n v="42305.2"/>
  </r>
  <r>
    <s v="B0B3XY5YT4"/>
    <x v="135"/>
    <x v="1"/>
    <n v="30990"/>
    <n v="49990"/>
    <x v="117"/>
    <x v="4"/>
    <s v="4.0–4.5"/>
    <x v="106"/>
    <n v="1376"/>
    <n v="68786240"/>
    <x v="0"/>
    <s v="30-40%"/>
    <x v="0"/>
    <n v="1380.3"/>
  </r>
  <r>
    <s v="B0B4HKH19N"/>
    <x v="136"/>
    <x v="0"/>
    <n v="249"/>
    <n v="931"/>
    <x v="118"/>
    <x v="2"/>
    <s v="3.5–4.0"/>
    <x v="31"/>
    <n v="1075"/>
    <n v="1000825"/>
    <x v="0"/>
    <s v="70-80%"/>
    <x v="0"/>
    <n v="1078.9000000000001"/>
  </r>
  <r>
    <s v="B08TGG316Z"/>
    <x v="137"/>
    <x v="1"/>
    <n v="999"/>
    <n v="2399"/>
    <x v="119"/>
    <x v="13"/>
    <s v="4.5–5.0"/>
    <x v="107"/>
    <n v="3664"/>
    <n v="8789936"/>
    <x v="0"/>
    <s v="50-60%"/>
    <x v="0"/>
    <n v="3668.6"/>
  </r>
  <r>
    <s v="B071VMP1Z4"/>
    <x v="138"/>
    <x v="1"/>
    <n v="399"/>
    <n v="399"/>
    <x v="33"/>
    <x v="2"/>
    <s v="3.5–4.0"/>
    <x v="94"/>
    <n v="1951"/>
    <n v="778449"/>
    <x v="1"/>
    <s v="0-10%"/>
    <x v="0"/>
    <n v="1954.9"/>
  </r>
  <r>
    <s v="B071SDRGWL"/>
    <x v="139"/>
    <x v="0"/>
    <n v="349"/>
    <n v="699"/>
    <x v="120"/>
    <x v="4"/>
    <s v="4.0–4.5"/>
    <x v="26"/>
    <n v="20850"/>
    <n v="14574150"/>
    <x v="0"/>
    <s v="50-60%"/>
    <x v="0"/>
    <n v="20854.3"/>
  </r>
  <r>
    <s v="B08PSQRW2T"/>
    <x v="140"/>
    <x v="0"/>
    <n v="399"/>
    <n v="1099"/>
    <x v="0"/>
    <x v="3"/>
    <s v="4.0–4.5"/>
    <x v="108"/>
    <n v="2685"/>
    <n v="2950815"/>
    <x v="0"/>
    <s v="60-70%"/>
    <x v="1"/>
    <n v="2689.1"/>
  </r>
  <r>
    <s v="B0859M539M"/>
    <x v="141"/>
    <x v="0"/>
    <n v="1699"/>
    <n v="2999"/>
    <x v="121"/>
    <x v="5"/>
    <s v="4.0–4.5"/>
    <x v="43"/>
    <n v="24780"/>
    <n v="74315220"/>
    <x v="0"/>
    <s v="40-50%"/>
    <x v="0"/>
    <n v="24784.400000000001"/>
  </r>
  <r>
    <s v="B08RX8G496"/>
    <x v="142"/>
    <x v="1"/>
    <n v="655"/>
    <n v="1099"/>
    <x v="122"/>
    <x v="14"/>
    <s v="3.0–3.5"/>
    <x v="109"/>
    <n v="285"/>
    <n v="313215"/>
    <x v="0"/>
    <s v="40-50%"/>
    <x v="0"/>
    <n v="288.2"/>
  </r>
  <r>
    <s v="B002SZEOLG"/>
    <x v="143"/>
    <x v="0"/>
    <n v="749"/>
    <n v="1339"/>
    <x v="123"/>
    <x v="0"/>
    <s v="4.0–4.5"/>
    <x v="110"/>
    <n v="179692"/>
    <n v="240607588"/>
    <x v="0"/>
    <s v="40-50%"/>
    <x v="0"/>
    <n v="179696.2"/>
  </r>
  <r>
    <s v="B08CS3BT4L"/>
    <x v="144"/>
    <x v="1"/>
    <n v="9999"/>
    <n v="12999"/>
    <x v="124"/>
    <x v="0"/>
    <s v="4.0–4.5"/>
    <x v="111"/>
    <n v="6088"/>
    <n v="79137912"/>
    <x v="0"/>
    <s v="20-30%"/>
    <x v="0"/>
    <n v="6092.2"/>
  </r>
  <r>
    <s v="B00RFWNJMC"/>
    <x v="145"/>
    <x v="1"/>
    <n v="195"/>
    <n v="499"/>
    <x v="125"/>
    <x v="7"/>
    <s v="3.5–4.0"/>
    <x v="112"/>
    <n v="1383"/>
    <n v="690117"/>
    <x v="1"/>
    <s v="60-70%"/>
    <x v="1"/>
    <n v="1386.7"/>
  </r>
  <r>
    <s v="B082T6GXS5"/>
    <x v="146"/>
    <x v="0"/>
    <n v="999"/>
    <n v="2100"/>
    <x v="126"/>
    <x v="6"/>
    <s v="4.5–5.0"/>
    <x v="113"/>
    <n v="5492"/>
    <n v="11533200"/>
    <x v="0"/>
    <s v="50-60%"/>
    <x v="0"/>
    <n v="5496.5"/>
  </r>
  <r>
    <s v="B09CMQRQM6"/>
    <x v="147"/>
    <x v="0"/>
    <n v="499"/>
    <n v="899"/>
    <x v="127"/>
    <x v="0"/>
    <s v="4.0–4.5"/>
    <x v="114"/>
    <n v="919"/>
    <n v="826181"/>
    <x v="0"/>
    <s v="40-50%"/>
    <x v="1"/>
    <n v="923.2"/>
  </r>
  <r>
    <s v="B005LJQMCK"/>
    <x v="148"/>
    <x v="1"/>
    <n v="416"/>
    <n v="599"/>
    <x v="128"/>
    <x v="0"/>
    <s v="4.0–4.5"/>
    <x v="115"/>
    <n v="30023"/>
    <n v="17983777"/>
    <x v="0"/>
    <s v="30-40%"/>
    <x v="1"/>
    <n v="30027.200000000001"/>
  </r>
  <r>
    <s v="B09C6H53KH"/>
    <x v="149"/>
    <x v="0"/>
    <n v="368"/>
    <n v="699"/>
    <x v="129"/>
    <x v="0"/>
    <s v="4.0–4.5"/>
    <x v="116"/>
    <n v="387"/>
    <n v="270513"/>
    <x v="0"/>
    <s v="40-50%"/>
    <x v="1"/>
    <n v="391.2"/>
  </r>
  <r>
    <s v="B0BB3CBFBM"/>
    <x v="150"/>
    <x v="1"/>
    <n v="29990"/>
    <n v="65000"/>
    <x v="130"/>
    <x v="3"/>
    <s v="4.0–4.5"/>
    <x v="117"/>
    <n v="211"/>
    <n v="13715000"/>
    <x v="0"/>
    <s v="50-60%"/>
    <x v="0"/>
    <n v="215.1"/>
  </r>
  <r>
    <s v="B08QSDKFGQ"/>
    <x v="151"/>
    <x v="0"/>
    <n v="339"/>
    <n v="1099"/>
    <x v="131"/>
    <x v="4"/>
    <s v="4.0–4.5"/>
    <x v="29"/>
    <n v="974"/>
    <n v="1070426"/>
    <x v="0"/>
    <s v="60-70%"/>
    <x v="0"/>
    <n v="978.3"/>
  </r>
  <r>
    <s v="B08PV1X771"/>
    <x v="152"/>
    <x v="1"/>
    <n v="15490"/>
    <n v="20900"/>
    <x v="132"/>
    <x v="4"/>
    <s v="4.0–4.5"/>
    <x v="19"/>
    <n v="16299"/>
    <n v="340649100"/>
    <x v="0"/>
    <s v="20-30%"/>
    <x v="0"/>
    <n v="16303.3"/>
  </r>
  <r>
    <s v="B07YTNKVJQ"/>
    <x v="153"/>
    <x v="0"/>
    <n v="499"/>
    <n v="1299"/>
    <x v="133"/>
    <x v="4"/>
    <s v="4.0–4.5"/>
    <x v="7"/>
    <n v="30411"/>
    <n v="39503889"/>
    <x v="0"/>
    <s v="60-70%"/>
    <x v="1"/>
    <n v="30415.3"/>
  </r>
  <r>
    <s v="B0117H7GZ6"/>
    <x v="154"/>
    <x v="0"/>
    <n v="249"/>
    <n v="399"/>
    <x v="17"/>
    <x v="10"/>
    <s v="3.0–3.5"/>
    <x v="118"/>
    <n v="4642"/>
    <n v="1852158"/>
    <x v="1"/>
    <s v="30-40%"/>
    <x v="0"/>
    <n v="4645.3999999999996"/>
  </r>
  <r>
    <s v="B09XJ1LM7R"/>
    <x v="155"/>
    <x v="1"/>
    <n v="399"/>
    <n v="799"/>
    <x v="134"/>
    <x v="4"/>
    <s v="4.0–4.5"/>
    <x v="119"/>
    <n v="12"/>
    <n v="9588"/>
    <x v="0"/>
    <s v="50-60%"/>
    <x v="0"/>
    <n v="16.3"/>
  </r>
  <r>
    <s v="B084N133Y7"/>
    <x v="156"/>
    <x v="0"/>
    <n v="1499"/>
    <n v="1999"/>
    <x v="135"/>
    <x v="5"/>
    <s v="4.0–4.5"/>
    <x v="94"/>
    <n v="1951"/>
    <n v="3900049"/>
    <x v="0"/>
    <s v="20-30%"/>
    <x v="1"/>
    <n v="1955.4"/>
  </r>
  <r>
    <s v="B088Z1YWBC"/>
    <x v="157"/>
    <x v="1"/>
    <n v="9490"/>
    <n v="15990"/>
    <x v="136"/>
    <x v="2"/>
    <s v="3.5–4.0"/>
    <x v="120"/>
    <n v="10480"/>
    <n v="167575200"/>
    <x v="0"/>
    <s v="40-50%"/>
    <x v="1"/>
    <n v="10483.9"/>
  </r>
  <r>
    <s v="B07VSG5SXZ"/>
    <x v="158"/>
    <x v="1"/>
    <n v="637"/>
    <n v="1499"/>
    <x v="137"/>
    <x v="3"/>
    <s v="4.0–4.5"/>
    <x v="121"/>
    <n v="24"/>
    <n v="35976"/>
    <x v="0"/>
    <s v="50-60%"/>
    <x v="0"/>
    <n v="28.1"/>
  </r>
  <r>
    <s v="B08RWCZ6SY"/>
    <x v="159"/>
    <x v="1"/>
    <n v="399"/>
    <n v="899"/>
    <x v="138"/>
    <x v="2"/>
    <s v="3.5–4.0"/>
    <x v="122"/>
    <n v="254"/>
    <n v="228346"/>
    <x v="0"/>
    <s v="50-60%"/>
    <x v="0"/>
    <n v="257.89999999999998"/>
  </r>
  <r>
    <s v="B07KSB1MLX"/>
    <x v="160"/>
    <x v="1"/>
    <n v="1089"/>
    <n v="1600"/>
    <x v="139"/>
    <x v="1"/>
    <s v="4.0–4.5"/>
    <x v="123"/>
    <n v="3565"/>
    <n v="5704000"/>
    <x v="0"/>
    <s v="30-40%"/>
    <x v="0"/>
    <n v="3569"/>
  </r>
  <r>
    <s v="B081FG1QYX"/>
    <x v="161"/>
    <x v="0"/>
    <n v="339"/>
    <n v="999"/>
    <x v="140"/>
    <x v="4"/>
    <s v="4.0–4.5"/>
    <x v="124"/>
    <n v="6255"/>
    <n v="6248745"/>
    <x v="0"/>
    <s v="60-70%"/>
    <x v="1"/>
    <n v="6259.3"/>
  </r>
  <r>
    <s v="B08R69WBN7"/>
    <x v="162"/>
    <x v="0"/>
    <n v="149"/>
    <n v="499"/>
    <x v="141"/>
    <x v="1"/>
    <s v="4.0–4.5"/>
    <x v="61"/>
    <n v="7732"/>
    <n v="3858268"/>
    <x v="1"/>
    <s v="70-80%"/>
    <x v="1"/>
    <n v="7736"/>
  </r>
  <r>
    <s v="B0B3RHX6B6"/>
    <x v="163"/>
    <x v="0"/>
    <n v="149"/>
    <n v="399"/>
    <x v="142"/>
    <x v="2"/>
    <s v="3.5–4.0"/>
    <x v="125"/>
    <n v="57"/>
    <n v="22743"/>
    <x v="1"/>
    <s v="60-70%"/>
    <x v="0"/>
    <n v="60.9"/>
  </r>
  <r>
    <s v="B084N18QZY"/>
    <x v="164"/>
    <x v="0"/>
    <n v="599"/>
    <n v="849"/>
    <x v="143"/>
    <x v="6"/>
    <s v="4.5–5.0"/>
    <x v="126"/>
    <n v="577"/>
    <n v="489873"/>
    <x v="0"/>
    <s v="20-30%"/>
    <x v="0"/>
    <n v="581.5"/>
  </r>
  <r>
    <s v="B081NHWT6Z"/>
    <x v="165"/>
    <x v="1"/>
    <n v="299"/>
    <n v="1199"/>
    <x v="144"/>
    <x v="2"/>
    <s v="3.5–4.0"/>
    <x v="127"/>
    <n v="1193"/>
    <n v="1430407"/>
    <x v="0"/>
    <s v="70-80%"/>
    <x v="1"/>
    <n v="1196.9000000000001"/>
  </r>
  <r>
    <s v="B07JPJJZ2H"/>
    <x v="166"/>
    <x v="0"/>
    <n v="399"/>
    <n v="1299"/>
    <x v="145"/>
    <x v="0"/>
    <s v="4.0–4.5"/>
    <x v="83"/>
    <n v="13120"/>
    <n v="17042880"/>
    <x v="0"/>
    <s v="60-70%"/>
    <x v="0"/>
    <n v="13124.2"/>
  </r>
  <r>
    <s v="B09JKNF147"/>
    <x v="167"/>
    <x v="1"/>
    <n v="339"/>
    <n v="1999"/>
    <x v="146"/>
    <x v="1"/>
    <s v="4.0–4.5"/>
    <x v="128"/>
    <n v="343"/>
    <n v="685657"/>
    <x v="0"/>
    <s v="80-90%"/>
    <x v="0"/>
    <n v="347"/>
  </r>
  <r>
    <s v="B0B9959XF3"/>
    <x v="168"/>
    <x v="1"/>
    <n v="12499"/>
    <n v="22990"/>
    <x v="147"/>
    <x v="4"/>
    <s v="4.0–4.5"/>
    <x v="129"/>
    <n v="1611"/>
    <n v="37036890"/>
    <x v="0"/>
    <s v="40-50%"/>
    <x v="0"/>
    <n v="1615.3"/>
  </r>
  <r>
    <s v="B09PNR6F8Q"/>
    <x v="169"/>
    <x v="0"/>
    <n v="249"/>
    <n v="399"/>
    <x v="17"/>
    <x v="1"/>
    <s v="4.0–4.5"/>
    <x v="130"/>
    <n v="6558"/>
    <n v="2616642"/>
    <x v="1"/>
    <s v="30-40%"/>
    <x v="0"/>
    <n v="6562"/>
  </r>
  <r>
    <s v="B07M69276N"/>
    <x v="170"/>
    <x v="0"/>
    <n v="1399"/>
    <n v="2499"/>
    <x v="148"/>
    <x v="5"/>
    <s v="4.0–4.5"/>
    <x v="131"/>
    <n v="23169"/>
    <n v="57899331"/>
    <x v="0"/>
    <s v="40-50%"/>
    <x v="0"/>
    <n v="23173.4"/>
  </r>
  <r>
    <s v="B0B1YZ9CB8"/>
    <x v="171"/>
    <x v="1"/>
    <n v="32999"/>
    <n v="47990"/>
    <x v="149"/>
    <x v="4"/>
    <s v="4.0–4.5"/>
    <x v="21"/>
    <n v="4703"/>
    <n v="225696970"/>
    <x v="0"/>
    <s v="30-40%"/>
    <x v="0"/>
    <n v="4707.3"/>
  </r>
  <r>
    <s v="B09YLYB9PB"/>
    <x v="172"/>
    <x v="0"/>
    <n v="149"/>
    <n v="399"/>
    <x v="142"/>
    <x v="1"/>
    <s v="4.0–4.5"/>
    <x v="64"/>
    <n v="1423"/>
    <n v="567777"/>
    <x v="1"/>
    <s v="60-70%"/>
    <x v="1"/>
    <n v="1427"/>
  </r>
  <r>
    <s v="B08CTNJ985"/>
    <x v="173"/>
    <x v="0"/>
    <n v="325"/>
    <n v="999"/>
    <x v="150"/>
    <x v="4"/>
    <s v="4.0–4.5"/>
    <x v="132"/>
    <n v="2651"/>
    <n v="2648349"/>
    <x v="0"/>
    <s v="60-70%"/>
    <x v="1"/>
    <n v="2655.3"/>
  </r>
  <r>
    <s v="B0BP7XLX48"/>
    <x v="174"/>
    <x v="0"/>
    <n v="399"/>
    <n v="1999"/>
    <x v="98"/>
    <x v="15"/>
    <s v="4.5–5.0"/>
    <x v="133"/>
    <n v="5"/>
    <n v="9995"/>
    <x v="0"/>
    <s v="80-90%"/>
    <x v="0"/>
    <n v="10"/>
  </r>
  <r>
    <s v="B09LHXNZLR"/>
    <x v="175"/>
    <x v="0"/>
    <n v="199"/>
    <n v="499"/>
    <x v="18"/>
    <x v="7"/>
    <s v="3.5–4.0"/>
    <x v="134"/>
    <n v="612"/>
    <n v="305388"/>
    <x v="1"/>
    <s v="60-70%"/>
    <x v="0"/>
    <n v="615.70000000000005"/>
  </r>
  <r>
    <s v="B0B3N8VG24"/>
    <x v="176"/>
    <x v="0"/>
    <n v="88"/>
    <n v="299"/>
    <x v="151"/>
    <x v="1"/>
    <s v="4.0–4.5"/>
    <x v="20"/>
    <n v="9378"/>
    <n v="2804022"/>
    <x v="1"/>
    <s v="70-80%"/>
    <x v="0"/>
    <n v="9382"/>
  </r>
  <r>
    <s v="B08PSVBB2X"/>
    <x v="177"/>
    <x v="0"/>
    <n v="399"/>
    <n v="1099"/>
    <x v="0"/>
    <x v="3"/>
    <s v="4.0–4.5"/>
    <x v="108"/>
    <n v="2685"/>
    <n v="2950815"/>
    <x v="0"/>
    <s v="60-70%"/>
    <x v="1"/>
    <n v="2689.1"/>
  </r>
  <r>
    <s v="B0B3MQXNFB"/>
    <x v="178"/>
    <x v="0"/>
    <n v="57.89"/>
    <n v="199"/>
    <x v="152"/>
    <x v="1"/>
    <s v="4.0–4.5"/>
    <x v="20"/>
    <n v="9378"/>
    <n v="1866222"/>
    <x v="2"/>
    <s v="70-80%"/>
    <x v="1"/>
    <n v="9382"/>
  </r>
  <r>
    <s v="B08XMSKKMM"/>
    <x v="179"/>
    <x v="1"/>
    <n v="799"/>
    <n v="1999"/>
    <x v="153"/>
    <x v="8"/>
    <s v="3.0–3.5"/>
    <x v="33"/>
    <n v="576"/>
    <n v="1151424"/>
    <x v="0"/>
    <s v="60-70%"/>
    <x v="0"/>
    <n v="579.29999999999995"/>
  </r>
  <r>
    <s v="B09L8DT7D6"/>
    <x v="180"/>
    <x v="1"/>
    <n v="205"/>
    <n v="499"/>
    <x v="154"/>
    <x v="11"/>
    <s v="3.5–4.0"/>
    <x v="135"/>
    <n v="313"/>
    <n v="156187"/>
    <x v="1"/>
    <s v="50-60%"/>
    <x v="0"/>
    <n v="316.8"/>
  </r>
  <r>
    <s v="B00GE55L22"/>
    <x v="181"/>
    <x v="0"/>
    <n v="299"/>
    <n v="699"/>
    <x v="80"/>
    <x v="3"/>
    <s v="4.0–4.5"/>
    <x v="136"/>
    <n v="2957"/>
    <n v="2066943"/>
    <x v="0"/>
    <s v="50-60%"/>
    <x v="0"/>
    <n v="2961.1"/>
  </r>
  <r>
    <s v="B0162K34H2"/>
    <x v="182"/>
    <x v="0"/>
    <n v="849"/>
    <n v="999"/>
    <x v="155"/>
    <x v="3"/>
    <s v="4.0–4.5"/>
    <x v="137"/>
    <n v="6736"/>
    <n v="6729264"/>
    <x v="0"/>
    <s v="10-20%"/>
    <x v="0"/>
    <n v="6740.1"/>
  </r>
  <r>
    <s v="B0B8SRZ5SV"/>
    <x v="183"/>
    <x v="0"/>
    <n v="949"/>
    <n v="1999"/>
    <x v="156"/>
    <x v="5"/>
    <s v="4.0–4.5"/>
    <x v="32"/>
    <n v="13552"/>
    <n v="27090448"/>
    <x v="0"/>
    <s v="50-60%"/>
    <x v="0"/>
    <n v="13556.4"/>
  </r>
  <r>
    <s v="B07CWNJLPC"/>
    <x v="184"/>
    <x v="0"/>
    <n v="499"/>
    <n v="1200"/>
    <x v="157"/>
    <x v="4"/>
    <s v="4.0–4.5"/>
    <x v="138"/>
    <n v="5451"/>
    <n v="6541200"/>
    <x v="0"/>
    <s v="50-60%"/>
    <x v="0"/>
    <n v="5455.3"/>
  </r>
  <r>
    <s v="B00NH12R1O"/>
    <x v="185"/>
    <x v="0"/>
    <n v="299"/>
    <n v="485"/>
    <x v="158"/>
    <x v="4"/>
    <s v="4.0–4.5"/>
    <x v="139"/>
    <n v="10911"/>
    <n v="5291835"/>
    <x v="1"/>
    <s v="30-40%"/>
    <x v="0"/>
    <n v="10915.3"/>
  </r>
  <r>
    <s v="B0B8SSC5D9"/>
    <x v="186"/>
    <x v="0"/>
    <n v="949"/>
    <n v="1999"/>
    <x v="156"/>
    <x v="5"/>
    <s v="4.0–4.5"/>
    <x v="32"/>
    <n v="13552"/>
    <n v="27090448"/>
    <x v="0"/>
    <s v="50-60%"/>
    <x v="1"/>
    <n v="13556.4"/>
  </r>
  <r>
    <s v="B08WKG2MWT"/>
    <x v="187"/>
    <x v="0"/>
    <n v="379"/>
    <n v="1099"/>
    <x v="159"/>
    <x v="4"/>
    <s v="4.0–4.5"/>
    <x v="84"/>
    <n v="2806"/>
    <n v="3083794"/>
    <x v="0"/>
    <s v="60-70%"/>
    <x v="0"/>
    <n v="2810.3"/>
  </r>
  <r>
    <s v="B0B466C3G4"/>
    <x v="188"/>
    <x v="1"/>
    <n v="8990"/>
    <n v="18990"/>
    <x v="160"/>
    <x v="2"/>
    <s v="3.5–4.0"/>
    <x v="140"/>
    <n v="350"/>
    <n v="6646500"/>
    <x v="0"/>
    <s v="50-60%"/>
    <x v="0"/>
    <n v="353.9"/>
  </r>
  <r>
    <s v="B005LJQMZC"/>
    <x v="189"/>
    <x v="1"/>
    <n v="486"/>
    <n v="1999"/>
    <x v="161"/>
    <x v="0"/>
    <s v="4.0–4.5"/>
    <x v="115"/>
    <n v="30023"/>
    <n v="60015977"/>
    <x v="0"/>
    <s v="70-80%"/>
    <x v="0"/>
    <n v="30027.200000000001"/>
  </r>
  <r>
    <s v="B07MDRGHWQ"/>
    <x v="190"/>
    <x v="1"/>
    <n v="5699"/>
    <n v="11000"/>
    <x v="162"/>
    <x v="0"/>
    <s v="4.0–4.5"/>
    <x v="45"/>
    <n v="4003"/>
    <n v="44033000"/>
    <x v="0"/>
    <s v="40-50%"/>
    <x v="0"/>
    <n v="4007.2"/>
  </r>
  <r>
    <s v="B07DC4RZPY"/>
    <x v="191"/>
    <x v="0"/>
    <n v="709"/>
    <n v="1999"/>
    <x v="163"/>
    <x v="3"/>
    <s v="4.0–4.5"/>
    <x v="141"/>
    <n v="178817"/>
    <n v="357455183"/>
    <x v="0"/>
    <s v="60-70%"/>
    <x v="1"/>
    <n v="178821.1"/>
  </r>
  <r>
    <s v="B0B15GSPQW"/>
    <x v="192"/>
    <x v="1"/>
    <n v="47990"/>
    <n v="70900"/>
    <x v="164"/>
    <x v="4"/>
    <s v="4.0–4.5"/>
    <x v="51"/>
    <n v="7109"/>
    <n v="504028100"/>
    <x v="0"/>
    <s v="30-40%"/>
    <x v="1"/>
    <n v="7113.3"/>
  </r>
  <r>
    <s v="B08GJNM9N7"/>
    <x v="193"/>
    <x v="1"/>
    <n v="299"/>
    <n v="1199"/>
    <x v="144"/>
    <x v="7"/>
    <s v="3.5–4.0"/>
    <x v="142"/>
    <n v="490"/>
    <n v="587510"/>
    <x v="0"/>
    <s v="70-80%"/>
    <x v="1"/>
    <n v="493.7"/>
  </r>
  <r>
    <s v="B09C6FML9B"/>
    <x v="194"/>
    <x v="0"/>
    <n v="320"/>
    <n v="599"/>
    <x v="165"/>
    <x v="3"/>
    <s v="4.0–4.5"/>
    <x v="143"/>
    <n v="491"/>
    <n v="294109"/>
    <x v="0"/>
    <s v="40-50%"/>
    <x v="0"/>
    <n v="495.1"/>
  </r>
  <r>
    <s v="B0B65MJ45G"/>
    <x v="195"/>
    <x v="0"/>
    <n v="139"/>
    <n v="549"/>
    <x v="166"/>
    <x v="2"/>
    <s v="3.5–4.0"/>
    <x v="144"/>
    <n v="61"/>
    <n v="33489"/>
    <x v="0"/>
    <s v="70-80%"/>
    <x v="0"/>
    <n v="64.900000000000006"/>
  </r>
  <r>
    <s v="B08P9RYPLR"/>
    <x v="196"/>
    <x v="0"/>
    <n v="129"/>
    <n v="249"/>
    <x v="167"/>
    <x v="1"/>
    <s v="4.0–4.5"/>
    <x v="20"/>
    <n v="9378"/>
    <n v="2335122"/>
    <x v="1"/>
    <s v="40-50%"/>
    <x v="0"/>
    <n v="9382"/>
  </r>
  <r>
    <s v="B0B6F8HHR6"/>
    <x v="197"/>
    <x v="1"/>
    <n v="24999"/>
    <n v="35999"/>
    <x v="168"/>
    <x v="0"/>
    <s v="4.0–4.5"/>
    <x v="14"/>
    <n v="32840"/>
    <n v="1182207160"/>
    <x v="0"/>
    <s v="30-40%"/>
    <x v="1"/>
    <n v="32844.199999999997"/>
  </r>
  <r>
    <s v="B084MZXJN6"/>
    <x v="198"/>
    <x v="0"/>
    <n v="999"/>
    <n v="1699"/>
    <x v="169"/>
    <x v="5"/>
    <s v="4.0–4.5"/>
    <x v="145"/>
    <n v="7318"/>
    <n v="12433282"/>
    <x v="0"/>
    <s v="40-50%"/>
    <x v="1"/>
    <n v="7322.4"/>
  </r>
  <r>
    <s v="B08XMG618K"/>
    <x v="199"/>
    <x v="0"/>
    <n v="225"/>
    <n v="499"/>
    <x v="170"/>
    <x v="3"/>
    <s v="4.0–4.5"/>
    <x v="146"/>
    <n v="789"/>
    <n v="393711"/>
    <x v="1"/>
    <s v="50-60%"/>
    <x v="0"/>
    <n v="793.1"/>
  </r>
  <r>
    <s v="B0BCKWZ884"/>
    <x v="200"/>
    <x v="1"/>
    <n v="547"/>
    <n v="2999"/>
    <x v="171"/>
    <x v="4"/>
    <s v="4.0–4.5"/>
    <x v="147"/>
    <n v="407"/>
    <n v="1220593"/>
    <x v="0"/>
    <s v="80-90%"/>
    <x v="0"/>
    <n v="411.3"/>
  </r>
  <r>
    <s v="B00GGGOYEK"/>
    <x v="201"/>
    <x v="0"/>
    <n v="259"/>
    <n v="699"/>
    <x v="172"/>
    <x v="11"/>
    <s v="3.5–4.0"/>
    <x v="148"/>
    <n v="2399"/>
    <n v="1676901"/>
    <x v="0"/>
    <s v="60-70%"/>
    <x v="1"/>
    <n v="2402.8000000000002"/>
  </r>
  <r>
    <s v="B07ZR4S1G4"/>
    <x v="202"/>
    <x v="1"/>
    <n v="239"/>
    <n v="699"/>
    <x v="173"/>
    <x v="5"/>
    <s v="4.0–4.5"/>
    <x v="149"/>
    <n v="2640"/>
    <n v="1845360"/>
    <x v="0"/>
    <s v="60-70%"/>
    <x v="0"/>
    <n v="2644.4"/>
  </r>
  <r>
    <s v="B09C635BMM"/>
    <x v="203"/>
    <x v="1"/>
    <n v="349"/>
    <n v="999"/>
    <x v="91"/>
    <x v="1"/>
    <s v="4.0–4.5"/>
    <x v="150"/>
    <n v="839"/>
    <n v="838161"/>
    <x v="0"/>
    <s v="60-70%"/>
    <x v="0"/>
    <n v="843"/>
  </r>
  <r>
    <s v="B00GG59HU2"/>
    <x v="204"/>
    <x v="1"/>
    <n v="467"/>
    <n v="599"/>
    <x v="174"/>
    <x v="5"/>
    <s v="4.0–4.5"/>
    <x v="151"/>
    <n v="44054"/>
    <n v="26388346"/>
    <x v="0"/>
    <s v="20-30%"/>
    <x v="1"/>
    <n v="44058.400000000001"/>
  </r>
  <r>
    <s v="B00RGLI0ZS"/>
    <x v="205"/>
    <x v="0"/>
    <n v="449"/>
    <n v="599"/>
    <x v="175"/>
    <x v="1"/>
    <s v="4.0–4.5"/>
    <x v="152"/>
    <n v="3231"/>
    <n v="1935369"/>
    <x v="0"/>
    <s v="20-30%"/>
    <x v="0"/>
    <n v="3235"/>
  </r>
  <r>
    <s v="B09ZPJT8B2"/>
    <x v="206"/>
    <x v="1"/>
    <n v="11990"/>
    <n v="31990"/>
    <x v="176"/>
    <x v="0"/>
    <s v="4.0–4.5"/>
    <x v="153"/>
    <n v="64"/>
    <n v="2047360"/>
    <x v="0"/>
    <s v="60-70%"/>
    <x v="0"/>
    <n v="68.2"/>
  </r>
  <r>
    <s v="B07HZ2QCGR"/>
    <x v="207"/>
    <x v="0"/>
    <n v="350"/>
    <n v="599"/>
    <x v="177"/>
    <x v="2"/>
    <s v="3.5–4.0"/>
    <x v="154"/>
    <n v="8314"/>
    <n v="4980086"/>
    <x v="0"/>
    <s v="40-50%"/>
    <x v="1"/>
    <n v="8317.9"/>
  </r>
  <r>
    <s v="B095244Q22"/>
    <x v="208"/>
    <x v="0"/>
    <n v="252"/>
    <n v="999"/>
    <x v="178"/>
    <x v="7"/>
    <s v="3.5–4.0"/>
    <x v="155"/>
    <n v="2249"/>
    <n v="2246751"/>
    <x v="0"/>
    <s v="70-80%"/>
    <x v="1"/>
    <n v="2252.6999999999998"/>
  </r>
  <r>
    <s v="B08CKW1KH9"/>
    <x v="209"/>
    <x v="1"/>
    <n v="204"/>
    <n v="599"/>
    <x v="179"/>
    <x v="9"/>
    <s v="3.5–4.0"/>
    <x v="156"/>
    <n v="339"/>
    <n v="203061"/>
    <x v="0"/>
    <s v="60-70%"/>
    <x v="1"/>
    <n v="342.6"/>
  </r>
  <r>
    <s v="B0BLV1GNLN"/>
    <x v="210"/>
    <x v="1"/>
    <n v="6490"/>
    <n v="9990"/>
    <x v="180"/>
    <x v="1"/>
    <s v="4.0–4.5"/>
    <x v="157"/>
    <n v="27"/>
    <n v="269730"/>
    <x v="0"/>
    <s v="30-40%"/>
    <x v="0"/>
    <n v="31"/>
  </r>
  <r>
    <s v="B08RHPDNVV"/>
    <x v="211"/>
    <x v="1"/>
    <n v="235"/>
    <n v="599"/>
    <x v="181"/>
    <x v="12"/>
    <s v="3.5–4.0"/>
    <x v="158"/>
    <n v="197"/>
    <n v="118003"/>
    <x v="0"/>
    <s v="60-70%"/>
    <x v="0"/>
    <n v="200.5"/>
  </r>
  <r>
    <s v="B00NH13Q8W"/>
    <x v="212"/>
    <x v="0"/>
    <n v="299"/>
    <n v="800"/>
    <x v="182"/>
    <x v="6"/>
    <s v="4.5–5.0"/>
    <x v="159"/>
    <n v="74977"/>
    <n v="59981600"/>
    <x v="0"/>
    <s v="60-70%"/>
    <x v="1"/>
    <n v="74981.5"/>
  </r>
  <r>
    <s v="B0B8SSZ76F"/>
    <x v="213"/>
    <x v="0"/>
    <n v="799"/>
    <n v="1999"/>
    <x v="153"/>
    <x v="0"/>
    <s v="4.0–4.5"/>
    <x v="160"/>
    <n v="8583"/>
    <n v="17157417"/>
    <x v="0"/>
    <s v="60-70%"/>
    <x v="1"/>
    <n v="8587.2000000000007"/>
  </r>
  <r>
    <s v="B0841KQR1Z"/>
    <x v="214"/>
    <x v="1"/>
    <n v="299"/>
    <n v="999"/>
    <x v="29"/>
    <x v="11"/>
    <s v="3.5–4.0"/>
    <x v="161"/>
    <n v="928"/>
    <n v="927072"/>
    <x v="0"/>
    <s v="70-80%"/>
    <x v="0"/>
    <n v="931.8"/>
  </r>
  <r>
    <s v="B0B467CCB9"/>
    <x v="215"/>
    <x v="1"/>
    <n v="6999"/>
    <n v="16990"/>
    <x v="183"/>
    <x v="11"/>
    <s v="3.5–4.0"/>
    <x v="162"/>
    <n v="110"/>
    <n v="1868900"/>
    <x v="0"/>
    <s v="50-60%"/>
    <x v="0"/>
    <n v="113.8"/>
  </r>
  <r>
    <s v="B095JQVC7N"/>
    <x v="216"/>
    <x v="1"/>
    <n v="42999"/>
    <n v="59999"/>
    <x v="184"/>
    <x v="3"/>
    <s v="4.0–4.5"/>
    <x v="163"/>
    <n v="6753"/>
    <n v="405173247"/>
    <x v="0"/>
    <s v="20-30%"/>
    <x v="0"/>
    <n v="6757.1"/>
  </r>
  <r>
    <s v="B08PPHFXG3"/>
    <x v="217"/>
    <x v="1"/>
    <n v="173"/>
    <n v="999"/>
    <x v="185"/>
    <x v="4"/>
    <s v="4.0–4.5"/>
    <x v="164"/>
    <n v="1237"/>
    <n v="1235763"/>
    <x v="0"/>
    <s v="80-90%"/>
    <x v="1"/>
    <n v="1241.3"/>
  </r>
  <r>
    <s v="B06XR9PR5X"/>
    <x v="218"/>
    <x v="1"/>
    <n v="209"/>
    <n v="600"/>
    <x v="186"/>
    <x v="5"/>
    <s v="4.0–4.5"/>
    <x v="165"/>
    <n v="18872"/>
    <n v="11323200"/>
    <x v="0"/>
    <s v="60-70%"/>
    <x v="0"/>
    <n v="18876.400000000001"/>
  </r>
  <r>
    <s v="B09JSW16QD"/>
    <x v="219"/>
    <x v="0"/>
    <n v="848.99"/>
    <n v="1490"/>
    <x v="187"/>
    <x v="2"/>
    <s v="3.5–4.0"/>
    <x v="166"/>
    <n v="356"/>
    <n v="530440"/>
    <x v="0"/>
    <s v="40-50%"/>
    <x v="1"/>
    <n v="359.9"/>
  </r>
  <r>
    <s v="B07JH1CBGW"/>
    <x v="220"/>
    <x v="0"/>
    <n v="649"/>
    <n v="1999"/>
    <x v="77"/>
    <x v="0"/>
    <s v="4.0–4.5"/>
    <x v="0"/>
    <n v="24269"/>
    <n v="48513731"/>
    <x v="0"/>
    <s v="60-70%"/>
    <x v="0"/>
    <n v="24273.200000000001"/>
  </r>
  <r>
    <s v="B09127FZCK"/>
    <x v="221"/>
    <x v="1"/>
    <n v="299"/>
    <n v="899"/>
    <x v="89"/>
    <x v="11"/>
    <s v="3.5–4.0"/>
    <x v="73"/>
    <n v="425"/>
    <n v="382075"/>
    <x v="0"/>
    <s v="60-70%"/>
    <x v="0"/>
    <n v="428.8"/>
  </r>
  <r>
    <s v="B083GQGT3Z"/>
    <x v="222"/>
    <x v="1"/>
    <n v="399"/>
    <n v="799"/>
    <x v="134"/>
    <x v="3"/>
    <s v="4.0–4.5"/>
    <x v="167"/>
    <n v="1161"/>
    <n v="927639"/>
    <x v="0"/>
    <s v="50-60%"/>
    <x v="0"/>
    <n v="1165.0999999999999"/>
  </r>
  <r>
    <s v="B09Q8WQ5QJ"/>
    <x v="223"/>
    <x v="0"/>
    <n v="249"/>
    <n v="499"/>
    <x v="188"/>
    <x v="3"/>
    <s v="4.0–4.5"/>
    <x v="168"/>
    <n v="1508"/>
    <n v="752492"/>
    <x v="1"/>
    <s v="50-60%"/>
    <x v="1"/>
    <n v="1512.1"/>
  </r>
  <r>
    <s v="B07YZG8PPY"/>
    <x v="224"/>
    <x v="1"/>
    <n v="1249"/>
    <n v="2299"/>
    <x v="189"/>
    <x v="4"/>
    <s v="4.0–4.5"/>
    <x v="169"/>
    <n v="7636"/>
    <n v="17555164"/>
    <x v="0"/>
    <s v="40-50%"/>
    <x v="1"/>
    <n v="7640.3"/>
  </r>
  <r>
    <s v="B09H39KTTB"/>
    <x v="225"/>
    <x v="1"/>
    <n v="213"/>
    <n v="499"/>
    <x v="190"/>
    <x v="7"/>
    <s v="3.5–4.0"/>
    <x v="170"/>
    <n v="246"/>
    <n v="122754"/>
    <x v="1"/>
    <s v="50-60%"/>
    <x v="1"/>
    <n v="249.7"/>
  </r>
  <r>
    <s v="B08DCVRW98"/>
    <x v="226"/>
    <x v="1"/>
    <n v="209"/>
    <n v="499"/>
    <x v="69"/>
    <x v="1"/>
    <s v="4.0–4.5"/>
    <x v="171"/>
    <n v="479"/>
    <n v="239021"/>
    <x v="1"/>
    <s v="50-60%"/>
    <x v="0"/>
    <n v="483"/>
  </r>
  <r>
    <s v="B0718ZN31Q"/>
    <x v="227"/>
    <x v="1"/>
    <n v="598"/>
    <n v="4999"/>
    <x v="191"/>
    <x v="0"/>
    <s v="4.0–4.5"/>
    <x v="172"/>
    <n v="910"/>
    <n v="4549090"/>
    <x v="0"/>
    <s v="80-90%"/>
    <x v="0"/>
    <n v="914.2"/>
  </r>
  <r>
    <s v="B0162LYSFS"/>
    <x v="228"/>
    <x v="0"/>
    <n v="799"/>
    <n v="1749"/>
    <x v="192"/>
    <x v="3"/>
    <s v="4.0–4.5"/>
    <x v="173"/>
    <n v="5626"/>
    <n v="9839874"/>
    <x v="0"/>
    <s v="50-60%"/>
    <x v="0"/>
    <n v="5630.1"/>
  </r>
  <r>
    <s v="B07PFJ5VQD"/>
    <x v="229"/>
    <x v="0"/>
    <n v="159"/>
    <n v="595"/>
    <x v="193"/>
    <x v="4"/>
    <s v="4.0–4.5"/>
    <x v="174"/>
    <n v="14184"/>
    <n v="8439480"/>
    <x v="0"/>
    <s v="70-80%"/>
    <x v="0"/>
    <n v="14188.3"/>
  </r>
  <r>
    <s v="B01J8S6X2I"/>
    <x v="230"/>
    <x v="0"/>
    <n v="499"/>
    <n v="1100"/>
    <x v="194"/>
    <x v="5"/>
    <s v="4.0–4.5"/>
    <x v="175"/>
    <n v="25177"/>
    <n v="27694700"/>
    <x v="0"/>
    <s v="50-60%"/>
    <x v="1"/>
    <n v="25181.4"/>
  </r>
  <r>
    <s v="B09MJ77786"/>
    <x v="231"/>
    <x v="1"/>
    <n v="31999"/>
    <n v="49999"/>
    <x v="195"/>
    <x v="4"/>
    <s v="4.0–4.5"/>
    <x v="176"/>
    <n v="21252"/>
    <n v="1062578748"/>
    <x v="0"/>
    <s v="30-40%"/>
    <x v="1"/>
    <n v="21256.3"/>
  </r>
  <r>
    <s v="B09NNGHG22"/>
    <x v="232"/>
    <x v="1"/>
    <n v="32990"/>
    <n v="56790"/>
    <x v="196"/>
    <x v="4"/>
    <s v="4.0–4.5"/>
    <x v="177"/>
    <n v="567"/>
    <n v="32199930"/>
    <x v="0"/>
    <s v="40-50%"/>
    <x v="1"/>
    <n v="571.29999999999995"/>
  </r>
  <r>
    <s v="B07V5YF4ND"/>
    <x v="233"/>
    <x v="1"/>
    <n v="299"/>
    <n v="1199"/>
    <x v="144"/>
    <x v="12"/>
    <s v="3.5–4.0"/>
    <x v="178"/>
    <n v="466"/>
    <n v="558734"/>
    <x v="0"/>
    <s v="70-80%"/>
    <x v="1"/>
    <n v="469.5"/>
  </r>
  <r>
    <s v="B0B65P827P"/>
    <x v="234"/>
    <x v="0"/>
    <n v="128.31"/>
    <n v="549"/>
    <x v="197"/>
    <x v="2"/>
    <s v="3.5–4.0"/>
    <x v="144"/>
    <n v="61"/>
    <n v="33489"/>
    <x v="0"/>
    <s v="70-80%"/>
    <x v="1"/>
    <n v="64.900000000000006"/>
  </r>
  <r>
    <s v="B084MZYBTV"/>
    <x v="235"/>
    <x v="0"/>
    <n v="599"/>
    <n v="849"/>
    <x v="143"/>
    <x v="6"/>
    <s v="4.5–5.0"/>
    <x v="179"/>
    <n v="474"/>
    <n v="402426"/>
    <x v="0"/>
    <s v="20-30%"/>
    <x v="1"/>
    <n v="478.5"/>
  </r>
  <r>
    <s v="B097ZQTDVZ"/>
    <x v="236"/>
    <x v="1"/>
    <n v="399"/>
    <n v="899"/>
    <x v="138"/>
    <x v="10"/>
    <s v="3.0–3.5"/>
    <x v="180"/>
    <n v="431"/>
    <n v="387469"/>
    <x v="0"/>
    <s v="50-60%"/>
    <x v="0"/>
    <n v="434.4"/>
  </r>
  <r>
    <s v="B0B5F3YZY4"/>
    <x v="237"/>
    <x v="0"/>
    <n v="449"/>
    <n v="1099"/>
    <x v="198"/>
    <x v="1"/>
    <s v="4.0–4.5"/>
    <x v="181"/>
    <n v="242"/>
    <n v="265958"/>
    <x v="0"/>
    <s v="50-60%"/>
    <x v="0"/>
    <n v="246"/>
  </r>
  <r>
    <s v="B09G5TSGXV"/>
    <x v="238"/>
    <x v="0"/>
    <n v="254"/>
    <n v="799"/>
    <x v="199"/>
    <x v="1"/>
    <s v="4.0–4.5"/>
    <x v="182"/>
    <n v="2905"/>
    <n v="2321095"/>
    <x v="0"/>
    <s v="60-70%"/>
    <x v="0"/>
    <n v="2909"/>
  </r>
  <r>
    <s v="B006LW0WDQ"/>
    <x v="239"/>
    <x v="1"/>
    <n v="399"/>
    <n v="795"/>
    <x v="200"/>
    <x v="5"/>
    <s v="4.0–4.5"/>
    <x v="183"/>
    <n v="12091"/>
    <n v="9612345"/>
    <x v="0"/>
    <s v="40-50%"/>
    <x v="0"/>
    <n v="12095.4"/>
  </r>
  <r>
    <s v="B09YLX91QR"/>
    <x v="240"/>
    <x v="0"/>
    <n v="179"/>
    <n v="399"/>
    <x v="67"/>
    <x v="1"/>
    <s v="4.0–4.5"/>
    <x v="64"/>
    <n v="1423"/>
    <n v="567777"/>
    <x v="1"/>
    <s v="50-60%"/>
    <x v="0"/>
    <n v="1427"/>
  </r>
  <r>
    <s v="B081FJWN52"/>
    <x v="241"/>
    <x v="0"/>
    <n v="339"/>
    <n v="999"/>
    <x v="140"/>
    <x v="4"/>
    <s v="4.0–4.5"/>
    <x v="124"/>
    <n v="6255"/>
    <n v="6248745"/>
    <x v="0"/>
    <s v="60-70%"/>
    <x v="0"/>
    <n v="6259.3"/>
  </r>
  <r>
    <s v="B0758F7KK7"/>
    <x v="242"/>
    <x v="1"/>
    <n v="399"/>
    <n v="999"/>
    <x v="44"/>
    <x v="1"/>
    <s v="4.0–4.5"/>
    <x v="184"/>
    <n v="1236"/>
    <n v="1234764"/>
    <x v="0"/>
    <s v="60-70%"/>
    <x v="1"/>
    <n v="1240"/>
  </r>
  <r>
    <s v="B09L835C3V"/>
    <x v="243"/>
    <x v="1"/>
    <n v="199"/>
    <n v="399"/>
    <x v="201"/>
    <x v="0"/>
    <s v="4.0–4.5"/>
    <x v="185"/>
    <n v="1335"/>
    <n v="532665"/>
    <x v="1"/>
    <s v="50-60%"/>
    <x v="0"/>
    <n v="1339.2"/>
  </r>
  <r>
    <s v="B098TV3L96"/>
    <x v="244"/>
    <x v="1"/>
    <n v="349"/>
    <n v="1999"/>
    <x v="202"/>
    <x v="11"/>
    <s v="3.5–4.0"/>
    <x v="158"/>
    <n v="197"/>
    <n v="393803"/>
    <x v="0"/>
    <s v="80-90%"/>
    <x v="0"/>
    <n v="200.8"/>
  </r>
  <r>
    <s v="B08NCKT9FG"/>
    <x v="245"/>
    <x v="0"/>
    <n v="299"/>
    <n v="798"/>
    <x v="203"/>
    <x v="5"/>
    <s v="4.0–4.5"/>
    <x v="69"/>
    <n v="28791"/>
    <n v="22975218"/>
    <x v="0"/>
    <s v="60-70%"/>
    <x v="0"/>
    <n v="28795.4"/>
  </r>
  <r>
    <s v="B0B4T6MR8N"/>
    <x v="246"/>
    <x v="0"/>
    <n v="89"/>
    <n v="800"/>
    <x v="204"/>
    <x v="2"/>
    <s v="3.5–4.0"/>
    <x v="31"/>
    <n v="1075"/>
    <n v="860000"/>
    <x v="0"/>
    <s v="80-90%"/>
    <x v="1"/>
    <n v="1078.9000000000001"/>
  </r>
  <r>
    <s v="B01GGKZ4NU"/>
    <x v="247"/>
    <x v="0"/>
    <n v="549"/>
    <n v="995"/>
    <x v="205"/>
    <x v="0"/>
    <s v="4.0–4.5"/>
    <x v="53"/>
    <n v="29746"/>
    <n v="29597270"/>
    <x v="0"/>
    <s v="40-50%"/>
    <x v="0"/>
    <n v="29750.2"/>
  </r>
  <r>
    <s v="B09BW2GP18"/>
    <x v="248"/>
    <x v="0"/>
    <n v="129"/>
    <n v="1000"/>
    <x v="206"/>
    <x v="2"/>
    <s v="3.5–4.0"/>
    <x v="186"/>
    <n v="295"/>
    <n v="295000"/>
    <x v="0"/>
    <s v="80-90%"/>
    <x v="1"/>
    <n v="298.89999999999998"/>
  </r>
  <r>
    <s v="B09WN3SRC7"/>
    <x v="249"/>
    <x v="1"/>
    <n v="77990"/>
    <n v="139900"/>
    <x v="207"/>
    <x v="16"/>
    <s v="4.5–5.0"/>
    <x v="187"/>
    <n v="5935"/>
    <n v="830306500"/>
    <x v="0"/>
    <s v="40-50%"/>
    <x v="1"/>
    <n v="5939.7"/>
  </r>
  <r>
    <s v="B09B125CFJ"/>
    <x v="250"/>
    <x v="1"/>
    <n v="349"/>
    <n v="799"/>
    <x v="208"/>
    <x v="9"/>
    <s v="3.5–4.0"/>
    <x v="188"/>
    <n v="323"/>
    <n v="258077"/>
    <x v="0"/>
    <s v="50-60%"/>
    <x v="0"/>
    <n v="326.60000000000002"/>
  </r>
  <r>
    <s v="B09RQRZW2X"/>
    <x v="251"/>
    <x v="1"/>
    <n v="499"/>
    <n v="899"/>
    <x v="127"/>
    <x v="7"/>
    <s v="3.5–4.0"/>
    <x v="189"/>
    <n v="185"/>
    <n v="166315"/>
    <x v="0"/>
    <s v="40-50%"/>
    <x v="0"/>
    <n v="188.7"/>
  </r>
  <r>
    <s v="B07924P3C5"/>
    <x v="252"/>
    <x v="0"/>
    <n v="299"/>
    <n v="799"/>
    <x v="11"/>
    <x v="0"/>
    <s v="4.0–4.5"/>
    <x v="190"/>
    <n v="2117"/>
    <n v="1691483"/>
    <x v="0"/>
    <s v="60-70%"/>
    <x v="0"/>
    <n v="2121.1999999999998"/>
  </r>
  <r>
    <s v="B08N1WL9XW"/>
    <x v="253"/>
    <x v="0"/>
    <n v="182"/>
    <n v="599"/>
    <x v="209"/>
    <x v="1"/>
    <s v="4.0–4.5"/>
    <x v="20"/>
    <n v="9378"/>
    <n v="5617422"/>
    <x v="0"/>
    <s v="60-70%"/>
    <x v="0"/>
    <n v="9382"/>
  </r>
  <r>
    <s v="B07VVXJ2P5"/>
    <x v="254"/>
    <x v="1"/>
    <n v="96"/>
    <n v="399"/>
    <x v="210"/>
    <x v="9"/>
    <s v="3.5–4.0"/>
    <x v="191"/>
    <n v="1796"/>
    <n v="716604"/>
    <x v="1"/>
    <s v="70-80%"/>
    <x v="0"/>
    <n v="1799.6"/>
  </r>
  <r>
    <s v="B0BC8BQ432"/>
    <x v="255"/>
    <x v="1"/>
    <n v="54990"/>
    <n v="85000"/>
    <x v="211"/>
    <x v="4"/>
    <s v="4.0–4.5"/>
    <x v="86"/>
    <n v="3587"/>
    <n v="304895000"/>
    <x v="0"/>
    <s v="30-40%"/>
    <x v="0"/>
    <n v="3591.3"/>
  </r>
  <r>
    <s v="B06XFTHCNY"/>
    <x v="256"/>
    <x v="1"/>
    <n v="439"/>
    <n v="758"/>
    <x v="212"/>
    <x v="0"/>
    <s v="4.0–4.5"/>
    <x v="192"/>
    <n v="4296"/>
    <n v="3256368"/>
    <x v="0"/>
    <s v="40-50%"/>
    <x v="0"/>
    <n v="4300.2"/>
  </r>
  <r>
    <s v="B08CT62BM1"/>
    <x v="257"/>
    <x v="0"/>
    <n v="299"/>
    <n v="999"/>
    <x v="29"/>
    <x v="4"/>
    <s v="4.0–4.5"/>
    <x v="132"/>
    <n v="2651"/>
    <n v="2648349"/>
    <x v="0"/>
    <s v="70-80%"/>
    <x v="0"/>
    <n v="2655.3"/>
  </r>
  <r>
    <s v="B07CRL2GY6"/>
    <x v="258"/>
    <x v="0"/>
    <n v="299"/>
    <n v="799"/>
    <x v="11"/>
    <x v="0"/>
    <s v="4.0–4.5"/>
    <x v="3"/>
    <n v="94363"/>
    <n v="75396037"/>
    <x v="0"/>
    <s v="60-70%"/>
    <x v="0"/>
    <n v="94367.2"/>
  </r>
  <r>
    <s v="B07DWFX9YS"/>
    <x v="259"/>
    <x v="0"/>
    <n v="789"/>
    <n v="1999"/>
    <x v="213"/>
    <x v="0"/>
    <s v="4.0–4.5"/>
    <x v="193"/>
    <n v="34540"/>
    <n v="69045460"/>
    <x v="0"/>
    <s v="60-70%"/>
    <x v="0"/>
    <n v="34544.199999999997"/>
  </r>
  <r>
    <s v="B01D5H90L4"/>
    <x v="260"/>
    <x v="1"/>
    <n v="299"/>
    <n v="700"/>
    <x v="214"/>
    <x v="5"/>
    <s v="4.0–4.5"/>
    <x v="194"/>
    <n v="8714"/>
    <n v="6099800"/>
    <x v="0"/>
    <s v="50-60%"/>
    <x v="0"/>
    <n v="8718.4"/>
  </r>
  <r>
    <s v="B07F1P8KNV"/>
    <x v="261"/>
    <x v="0"/>
    <n v="325"/>
    <n v="1099"/>
    <x v="215"/>
    <x v="0"/>
    <s v="4.0–4.5"/>
    <x v="70"/>
    <n v="10576"/>
    <n v="11623024"/>
    <x v="0"/>
    <s v="70-80%"/>
    <x v="1"/>
    <n v="10580.2"/>
  </r>
  <r>
    <s v="B084N1BM9L"/>
    <x v="262"/>
    <x v="0"/>
    <n v="1299"/>
    <n v="1999"/>
    <x v="100"/>
    <x v="5"/>
    <s v="4.0–4.5"/>
    <x v="145"/>
    <n v="7318"/>
    <n v="14628682"/>
    <x v="0"/>
    <s v="30-40%"/>
    <x v="1"/>
    <n v="7322.4"/>
  </r>
  <r>
    <s v="B09F6D21BY"/>
    <x v="263"/>
    <x v="1"/>
    <n v="790"/>
    <n v="1999"/>
    <x v="216"/>
    <x v="17"/>
    <s v="3.0–3.5"/>
    <x v="195"/>
    <n v="103"/>
    <n v="205897"/>
    <x v="0"/>
    <s v="60-70%"/>
    <x v="0"/>
    <n v="106"/>
  </r>
  <r>
    <s v="B09LQQYNZQ"/>
    <x v="264"/>
    <x v="1"/>
    <n v="4699"/>
    <n v="4699"/>
    <x v="33"/>
    <x v="6"/>
    <s v="4.5–5.0"/>
    <x v="196"/>
    <n v="224"/>
    <n v="1052576"/>
    <x v="0"/>
    <s v="0-10%"/>
    <x v="1"/>
    <n v="228.5"/>
  </r>
  <r>
    <s v="B0BC9BW512"/>
    <x v="265"/>
    <x v="1"/>
    <n v="18999"/>
    <n v="24990"/>
    <x v="217"/>
    <x v="4"/>
    <s v="4.0–4.5"/>
    <x v="197"/>
    <n v="4702"/>
    <n v="117502980"/>
    <x v="0"/>
    <s v="20-30%"/>
    <x v="0"/>
    <n v="4706.3"/>
  </r>
  <r>
    <s v="B0B61HYR92"/>
    <x v="266"/>
    <x v="0"/>
    <n v="199"/>
    <n v="999"/>
    <x v="34"/>
    <x v="0"/>
    <s v="4.0–4.5"/>
    <x v="198"/>
    <n v="85"/>
    <n v="84915"/>
    <x v="0"/>
    <s v="80-90%"/>
    <x v="1"/>
    <n v="89.2"/>
  </r>
  <r>
    <s v="B075ZTJ9XR"/>
    <x v="267"/>
    <x v="1"/>
    <n v="269"/>
    <n v="650"/>
    <x v="218"/>
    <x v="5"/>
    <s v="4.0–4.5"/>
    <x v="199"/>
    <n v="35877"/>
    <n v="23320050"/>
    <x v="0"/>
    <s v="50-60%"/>
    <x v="1"/>
    <n v="35881.4"/>
  </r>
  <r>
    <s v="B0978V2CP6"/>
    <x v="268"/>
    <x v="1"/>
    <n v="1990"/>
    <n v="3100"/>
    <x v="219"/>
    <x v="1"/>
    <s v="4.0–4.5"/>
    <x v="200"/>
    <n v="897"/>
    <n v="2780700"/>
    <x v="0"/>
    <s v="30-40%"/>
    <x v="0"/>
    <n v="901"/>
  </r>
  <r>
    <s v="B09LRZYBH1"/>
    <x v="269"/>
    <x v="1"/>
    <n v="2299"/>
    <n v="3999"/>
    <x v="220"/>
    <x v="11"/>
    <s v="3.5–4.0"/>
    <x v="201"/>
    <n v="282"/>
    <n v="1127718"/>
    <x v="0"/>
    <s v="40-50%"/>
    <x v="1"/>
    <n v="285.8"/>
  </r>
  <r>
    <s v="B0B997FBZT"/>
    <x v="270"/>
    <x v="1"/>
    <n v="35999"/>
    <n v="49990"/>
    <x v="221"/>
    <x v="4"/>
    <s v="4.0–4.5"/>
    <x v="129"/>
    <n v="1611"/>
    <n v="80533890"/>
    <x v="0"/>
    <s v="20-30%"/>
    <x v="0"/>
    <n v="1615.3"/>
  </r>
  <r>
    <s v="B098LCVYPW"/>
    <x v="271"/>
    <x v="1"/>
    <n v="349"/>
    <n v="999"/>
    <x v="91"/>
    <x v="0"/>
    <s v="4.0–4.5"/>
    <x v="202"/>
    <n v="513"/>
    <n v="512487"/>
    <x v="0"/>
    <s v="60-70%"/>
    <x v="0"/>
    <n v="517.20000000000005"/>
  </r>
  <r>
    <s v="B09HV71RL1"/>
    <x v="272"/>
    <x v="0"/>
    <n v="719"/>
    <n v="1499"/>
    <x v="86"/>
    <x v="3"/>
    <s v="4.0–4.5"/>
    <x v="79"/>
    <n v="1045"/>
    <n v="1566455"/>
    <x v="0"/>
    <s v="50-60%"/>
    <x v="0"/>
    <n v="1049.0999999999999"/>
  </r>
  <r>
    <s v="B08PZ6HZLT"/>
    <x v="273"/>
    <x v="1"/>
    <n v="8999"/>
    <n v="18999"/>
    <x v="222"/>
    <x v="1"/>
    <s v="4.0–4.5"/>
    <x v="203"/>
    <n v="6347"/>
    <n v="120586653"/>
    <x v="0"/>
    <s v="50-60%"/>
    <x v="1"/>
    <n v="6351"/>
  </r>
  <r>
    <s v="B075TJHWVC"/>
    <x v="274"/>
    <x v="1"/>
    <n v="917"/>
    <n v="2299"/>
    <x v="223"/>
    <x v="0"/>
    <s v="4.0–4.5"/>
    <x v="204"/>
    <n v="3300"/>
    <n v="7586700"/>
    <x v="0"/>
    <s v="60-70%"/>
    <x v="0"/>
    <n v="3304.2"/>
  </r>
  <r>
    <s v="B09LV13JFB"/>
    <x v="275"/>
    <x v="1"/>
    <n v="399"/>
    <n v="999"/>
    <x v="44"/>
    <x v="8"/>
    <s v="3.0–3.5"/>
    <x v="205"/>
    <n v="23"/>
    <n v="22977"/>
    <x v="0"/>
    <s v="60-70%"/>
    <x v="1"/>
    <n v="26.3"/>
  </r>
  <r>
    <s v="B092BL5DCX"/>
    <x v="276"/>
    <x v="1"/>
    <n v="45999"/>
    <n v="69900"/>
    <x v="224"/>
    <x v="4"/>
    <s v="4.0–4.5"/>
    <x v="51"/>
    <n v="7109"/>
    <n v="496919100"/>
    <x v="0"/>
    <s v="30-40%"/>
    <x v="0"/>
    <n v="7113.3"/>
  </r>
  <r>
    <s v="B09VH568H7"/>
    <x v="277"/>
    <x v="0"/>
    <n v="119"/>
    <n v="299"/>
    <x v="225"/>
    <x v="11"/>
    <s v="3.5–4.0"/>
    <x v="206"/>
    <n v="51"/>
    <n v="15249"/>
    <x v="1"/>
    <s v="60-70%"/>
    <x v="1"/>
    <n v="54.8"/>
  </r>
  <r>
    <s v="B09HQSV46W"/>
    <x v="278"/>
    <x v="1"/>
    <n v="21999"/>
    <n v="29999"/>
    <x v="90"/>
    <x v="0"/>
    <s v="4.0–4.5"/>
    <x v="14"/>
    <n v="32840"/>
    <n v="985167160"/>
    <x v="0"/>
    <s v="20-30%"/>
    <x v="0"/>
    <n v="32844.199999999997"/>
  </r>
  <r>
    <s v="B08TZD7FQN"/>
    <x v="279"/>
    <x v="1"/>
    <n v="299"/>
    <n v="599"/>
    <x v="226"/>
    <x v="7"/>
    <s v="3.5–4.0"/>
    <x v="207"/>
    <n v="708"/>
    <n v="424092"/>
    <x v="0"/>
    <s v="50-60%"/>
    <x v="1"/>
    <n v="711.7"/>
  </r>
  <r>
    <s v="B0B21XL94T"/>
    <x v="280"/>
    <x v="1"/>
    <n v="21990"/>
    <n v="34990"/>
    <x v="227"/>
    <x v="4"/>
    <s v="4.0–4.5"/>
    <x v="208"/>
    <n v="1657"/>
    <n v="57978430"/>
    <x v="0"/>
    <s v="30-40%"/>
    <x v="1"/>
    <n v="1661.3"/>
  </r>
  <r>
    <s v="B09PTT8DZF"/>
    <x v="281"/>
    <x v="0"/>
    <n v="417.44"/>
    <n v="670"/>
    <x v="228"/>
    <x v="2"/>
    <s v="3.5–4.0"/>
    <x v="209"/>
    <n v="523"/>
    <n v="350410"/>
    <x v="0"/>
    <s v="30-40%"/>
    <x v="0"/>
    <n v="526.9"/>
  </r>
  <r>
    <s v="B0B94JPY2N"/>
    <x v="282"/>
    <x v="0"/>
    <n v="199"/>
    <n v="999"/>
    <x v="34"/>
    <x v="17"/>
    <s v="3.0–3.5"/>
    <x v="210"/>
    <n v="0"/>
    <n v="0"/>
    <x v="0"/>
    <s v="80-90%"/>
    <x v="1"/>
    <n v="3"/>
  </r>
  <r>
    <s v="B0B3XXSB1K"/>
    <x v="283"/>
    <x v="1"/>
    <n v="47990"/>
    <n v="79990"/>
    <x v="229"/>
    <x v="4"/>
    <s v="4.0–4.5"/>
    <x v="106"/>
    <n v="1376"/>
    <n v="110066240"/>
    <x v="0"/>
    <s v="40-50%"/>
    <x v="0"/>
    <n v="1380.3"/>
  </r>
  <r>
    <s v="B08RZ12GKR"/>
    <x v="284"/>
    <x v="1"/>
    <n v="215"/>
    <n v="499"/>
    <x v="230"/>
    <x v="12"/>
    <s v="3.5–4.0"/>
    <x v="211"/>
    <n v="121"/>
    <n v="60379"/>
    <x v="1"/>
    <s v="50-60%"/>
    <x v="0"/>
    <n v="124.5"/>
  </r>
  <r>
    <s v="B0B4T8RSJ1"/>
    <x v="285"/>
    <x v="0"/>
    <n v="99"/>
    <n v="800"/>
    <x v="94"/>
    <x v="2"/>
    <s v="3.5–4.0"/>
    <x v="31"/>
    <n v="1075"/>
    <n v="860000"/>
    <x v="0"/>
    <s v="80-90%"/>
    <x v="1"/>
    <n v="1078.9000000000001"/>
  </r>
  <r>
    <s v="B0B7B9V9QP"/>
    <x v="286"/>
    <x v="1"/>
    <n v="18999"/>
    <n v="35000"/>
    <x v="231"/>
    <x v="1"/>
    <s v="4.0–4.5"/>
    <x v="212"/>
    <n v="1001"/>
    <n v="35035000"/>
    <x v="0"/>
    <s v="40-50%"/>
    <x v="0"/>
    <n v="1005"/>
  </r>
  <r>
    <s v="B08XXVXP3J"/>
    <x v="287"/>
    <x v="0"/>
    <n v="249"/>
    <n v="999"/>
    <x v="232"/>
    <x v="4"/>
    <s v="4.0–4.5"/>
    <x v="213"/>
    <n v="112"/>
    <n v="111888"/>
    <x v="0"/>
    <s v="70-80%"/>
    <x v="0"/>
    <n v="116.3"/>
  </r>
  <r>
    <s v="B06XGWRKYT"/>
    <x v="288"/>
    <x v="1"/>
    <n v="7999"/>
    <n v="15999"/>
    <x v="233"/>
    <x v="11"/>
    <s v="3.5–4.0"/>
    <x v="214"/>
    <n v="3022"/>
    <n v="48348978"/>
    <x v="0"/>
    <s v="50-60%"/>
    <x v="1"/>
    <n v="3025.8"/>
  </r>
  <r>
    <s v="B07CWDX49D"/>
    <x v="289"/>
    <x v="0"/>
    <n v="649"/>
    <n v="1600"/>
    <x v="234"/>
    <x v="4"/>
    <s v="4.0–4.5"/>
    <x v="138"/>
    <n v="5451"/>
    <n v="8721600"/>
    <x v="0"/>
    <s v="50-60%"/>
    <x v="0"/>
    <n v="5455.3"/>
  </r>
  <r>
    <s v="B09TY4MSH3"/>
    <x v="79"/>
    <x v="1"/>
    <n v="1289"/>
    <n v="2499"/>
    <x v="235"/>
    <x v="8"/>
    <s v="3.0–3.5"/>
    <x v="215"/>
    <n v="73"/>
    <n v="182427"/>
    <x v="0"/>
    <s v="40-50%"/>
    <x v="0"/>
    <n v="76.3"/>
  </r>
  <r>
    <s v="B07RY2X9MP"/>
    <x v="290"/>
    <x v="1"/>
    <n v="609"/>
    <n v="1500"/>
    <x v="236"/>
    <x v="6"/>
    <s v="4.5–5.0"/>
    <x v="216"/>
    <n v="1029"/>
    <n v="1543500"/>
    <x v="0"/>
    <s v="50-60%"/>
    <x v="1"/>
    <n v="1033.5"/>
  </r>
  <r>
    <s v="B0B2C5MJN6"/>
    <x v="291"/>
    <x v="1"/>
    <n v="32990"/>
    <n v="54990"/>
    <x v="237"/>
    <x v="3"/>
    <s v="4.0–4.5"/>
    <x v="217"/>
    <n v="1555"/>
    <n v="85509450"/>
    <x v="0"/>
    <s v="40-50%"/>
    <x v="0"/>
    <n v="1559.1"/>
  </r>
  <r>
    <s v="B0BBMGLQDW"/>
    <x v="292"/>
    <x v="1"/>
    <n v="599"/>
    <n v="1999"/>
    <x v="238"/>
    <x v="0"/>
    <s v="4.0–4.5"/>
    <x v="218"/>
    <n v="47"/>
    <n v="93953"/>
    <x v="0"/>
    <s v="70-80%"/>
    <x v="0"/>
    <n v="51.2"/>
  </r>
  <r>
    <s v="B01LONQBDG"/>
    <x v="293"/>
    <x v="0"/>
    <n v="349"/>
    <n v="899"/>
    <x v="63"/>
    <x v="3"/>
    <s v="4.0–4.5"/>
    <x v="219"/>
    <n v="14896"/>
    <n v="13391504"/>
    <x v="0"/>
    <s v="60-70%"/>
    <x v="0"/>
    <n v="14900.1"/>
  </r>
  <r>
    <s v="B08XXF5V6G"/>
    <x v="294"/>
    <x v="1"/>
    <n v="29999"/>
    <n v="50999"/>
    <x v="239"/>
    <x v="5"/>
    <s v="4.0–4.5"/>
    <x v="220"/>
    <n v="1712"/>
    <n v="87310288"/>
    <x v="0"/>
    <s v="40-50%"/>
    <x v="1"/>
    <n v="1716.4"/>
  </r>
  <r>
    <s v="B09HK9JH4F"/>
    <x v="243"/>
    <x v="1"/>
    <n v="199"/>
    <n v="399"/>
    <x v="201"/>
    <x v="0"/>
    <s v="4.0–4.5"/>
    <x v="185"/>
    <n v="1335"/>
    <n v="532665"/>
    <x v="1"/>
    <s v="50-60%"/>
    <x v="1"/>
    <n v="1339.2"/>
  </r>
  <r>
    <s v="B09MMD1FDN"/>
    <x v="295"/>
    <x v="1"/>
    <n v="349"/>
    <n v="699"/>
    <x v="120"/>
    <x v="2"/>
    <s v="3.5–4.0"/>
    <x v="221"/>
    <n v="214"/>
    <n v="149586"/>
    <x v="0"/>
    <s v="50-60%"/>
    <x v="1"/>
    <n v="217.9"/>
  </r>
  <r>
    <s v="B09HN7LD5L"/>
    <x v="296"/>
    <x v="1"/>
    <n v="1850"/>
    <n v="4500"/>
    <x v="240"/>
    <x v="1"/>
    <s v="4.0–4.5"/>
    <x v="25"/>
    <n v="184"/>
    <n v="828000"/>
    <x v="0"/>
    <s v="50-60%"/>
    <x v="1"/>
    <n v="188"/>
  </r>
  <r>
    <s v="B0BNDD9TN6"/>
    <x v="297"/>
    <x v="1"/>
    <n v="13990"/>
    <n v="28900"/>
    <x v="241"/>
    <x v="6"/>
    <s v="4.5–5.0"/>
    <x v="222"/>
    <n v="7"/>
    <n v="202300"/>
    <x v="0"/>
    <s v="50-60%"/>
    <x v="0"/>
    <n v="11.5"/>
  </r>
  <r>
    <s v="B0941392C8"/>
    <x v="298"/>
    <x v="0"/>
    <n v="129"/>
    <n v="449"/>
    <x v="242"/>
    <x v="7"/>
    <s v="3.5–4.0"/>
    <x v="223"/>
    <n v="41"/>
    <n v="18409"/>
    <x v="1"/>
    <s v="70-80%"/>
    <x v="1"/>
    <n v="44.7"/>
  </r>
  <r>
    <s v="B01M5967SY"/>
    <x v="299"/>
    <x v="1"/>
    <n v="379"/>
    <n v="999"/>
    <x v="243"/>
    <x v="0"/>
    <s v="4.0–4.5"/>
    <x v="22"/>
    <n v="12153"/>
    <n v="12140847"/>
    <x v="0"/>
    <s v="60-70%"/>
    <x v="1"/>
    <n v="12157.2"/>
  </r>
  <r>
    <s v="B016MDK4F4"/>
    <x v="300"/>
    <x v="1"/>
    <n v="185"/>
    <n v="499"/>
    <x v="244"/>
    <x v="0"/>
    <s v="4.0–4.5"/>
    <x v="224"/>
    <n v="25"/>
    <n v="12475"/>
    <x v="1"/>
    <s v="60-70%"/>
    <x v="1"/>
    <n v="29.2"/>
  </r>
  <r>
    <s v="B08G43CCLC"/>
    <x v="301"/>
    <x v="0"/>
    <n v="218"/>
    <n v="999"/>
    <x v="245"/>
    <x v="0"/>
    <s v="4.0–4.5"/>
    <x v="225"/>
    <n v="163"/>
    <n v="162837"/>
    <x v="0"/>
    <s v="70-80%"/>
    <x v="0"/>
    <n v="167.2"/>
  </r>
  <r>
    <s v="B0B61GCHC1"/>
    <x v="302"/>
    <x v="0"/>
    <n v="199"/>
    <n v="999"/>
    <x v="34"/>
    <x v="4"/>
    <s v="4.0–4.5"/>
    <x v="226"/>
    <n v="87"/>
    <n v="86913"/>
    <x v="0"/>
    <s v="80-90%"/>
    <x v="0"/>
    <n v="91.3"/>
  </r>
  <r>
    <s v="B07RX14W1Q"/>
    <x v="303"/>
    <x v="1"/>
    <n v="499"/>
    <n v="900"/>
    <x v="246"/>
    <x v="5"/>
    <s v="4.0–4.5"/>
    <x v="227"/>
    <n v="2165"/>
    <n v="1948500"/>
    <x v="0"/>
    <s v="40-50%"/>
    <x v="1"/>
    <n v="2169.4"/>
  </r>
  <r>
    <s v="B09PLD9TCD"/>
    <x v="304"/>
    <x v="1"/>
    <n v="26999"/>
    <n v="42999"/>
    <x v="65"/>
    <x v="0"/>
    <s v="4.0–4.5"/>
    <x v="228"/>
    <n v="1510"/>
    <n v="64928490"/>
    <x v="0"/>
    <s v="30-40%"/>
    <x v="1"/>
    <n v="1514.2"/>
  </r>
  <r>
    <s v="B0B8ZKWGKD"/>
    <x v="305"/>
    <x v="1"/>
    <n v="893"/>
    <n v="1052"/>
    <x v="247"/>
    <x v="4"/>
    <s v="4.0–4.5"/>
    <x v="229"/>
    <n v="106"/>
    <n v="111512"/>
    <x v="0"/>
    <s v="10-20%"/>
    <x v="0"/>
    <n v="110.3"/>
  </r>
  <r>
    <s v="B09NNJ9WYM"/>
    <x v="306"/>
    <x v="1"/>
    <n v="10990"/>
    <n v="19990"/>
    <x v="248"/>
    <x v="7"/>
    <s v="3.5–4.0"/>
    <x v="230"/>
    <n v="129"/>
    <n v="2578710"/>
    <x v="0"/>
    <s v="40-50%"/>
    <x v="0"/>
    <n v="132.69999999999999"/>
  </r>
  <r>
    <s v="B08H5L8V1L"/>
    <x v="307"/>
    <x v="0"/>
    <n v="379"/>
    <n v="1099"/>
    <x v="159"/>
    <x v="4"/>
    <s v="4.0–4.5"/>
    <x v="231"/>
    <n v="3049"/>
    <n v="3350851"/>
    <x v="0"/>
    <s v="60-70%"/>
    <x v="1"/>
    <n v="3053.3"/>
  </r>
  <r>
    <s v="B0B8CXTTG3"/>
    <x v="308"/>
    <x v="1"/>
    <n v="16999"/>
    <n v="25999"/>
    <x v="249"/>
    <x v="0"/>
    <s v="4.0–4.5"/>
    <x v="14"/>
    <n v="32840"/>
    <n v="853807160"/>
    <x v="0"/>
    <s v="30-40%"/>
    <x v="1"/>
    <n v="32844.199999999997"/>
  </r>
  <r>
    <s v="B09HCH3JZG"/>
    <x v="309"/>
    <x v="1"/>
    <n v="699"/>
    <n v="1899"/>
    <x v="250"/>
    <x v="5"/>
    <s v="4.0–4.5"/>
    <x v="232"/>
    <n v="390"/>
    <n v="740610"/>
    <x v="0"/>
    <s v="60-70%"/>
    <x v="1"/>
    <n v="394.4"/>
  </r>
  <r>
    <s v="B097JVLW3L"/>
    <x v="310"/>
    <x v="1"/>
    <n v="2699"/>
    <n v="3500"/>
    <x v="251"/>
    <x v="12"/>
    <s v="3.5–4.0"/>
    <x v="233"/>
    <n v="621"/>
    <n v="2173500"/>
    <x v="0"/>
    <s v="20-30%"/>
    <x v="1"/>
    <n v="624.5"/>
  </r>
  <r>
    <s v="B09SB6SJB4"/>
    <x v="311"/>
    <x v="0"/>
    <n v="129"/>
    <n v="599"/>
    <x v="252"/>
    <x v="3"/>
    <s v="4.0–4.5"/>
    <x v="234"/>
    <n v="265"/>
    <n v="158735"/>
    <x v="0"/>
    <s v="70-80%"/>
    <x v="1"/>
    <n v="269.10000000000002"/>
  </r>
  <r>
    <s v="B08NW8GHCJ"/>
    <x v="312"/>
    <x v="0"/>
    <n v="389"/>
    <n v="999"/>
    <x v="253"/>
    <x v="4"/>
    <s v="4.0–4.5"/>
    <x v="235"/>
    <n v="838"/>
    <n v="837162"/>
    <x v="0"/>
    <s v="60-70%"/>
    <x v="1"/>
    <n v="842.3"/>
  </r>
  <r>
    <s v="B09YHLPQYT"/>
    <x v="313"/>
    <x v="1"/>
    <n v="246"/>
    <n v="600"/>
    <x v="254"/>
    <x v="0"/>
    <s v="4.0–4.5"/>
    <x v="236"/>
    <n v="143"/>
    <n v="85800"/>
    <x v="0"/>
    <s v="50-60%"/>
    <x v="1"/>
    <n v="147.19999999999999"/>
  </r>
  <r>
    <s v="B08G1RW2Q3"/>
    <x v="314"/>
    <x v="0"/>
    <n v="299"/>
    <n v="799"/>
    <x v="11"/>
    <x v="1"/>
    <s v="4.0–4.5"/>
    <x v="237"/>
    <n v="151"/>
    <n v="120649"/>
    <x v="0"/>
    <s v="60-70%"/>
    <x v="1"/>
    <n v="155"/>
  </r>
  <r>
    <s v="B08YXJJW8H"/>
    <x v="315"/>
    <x v="1"/>
    <n v="247"/>
    <n v="399"/>
    <x v="255"/>
    <x v="2"/>
    <s v="3.5–4.0"/>
    <x v="238"/>
    <n v="200"/>
    <n v="79800"/>
    <x v="1"/>
    <s v="30-40%"/>
    <x v="1"/>
    <n v="203.9"/>
  </r>
  <r>
    <s v="B09P8M18QM"/>
    <x v="316"/>
    <x v="1"/>
    <n v="1369"/>
    <n v="2999"/>
    <x v="256"/>
    <x v="8"/>
    <s v="3.0–3.5"/>
    <x v="239"/>
    <n v="227"/>
    <n v="680773"/>
    <x v="0"/>
    <s v="50-60%"/>
    <x v="1"/>
    <n v="230.3"/>
  </r>
  <r>
    <s v="B08BG4M4N7"/>
    <x v="317"/>
    <x v="1"/>
    <n v="199"/>
    <n v="499"/>
    <x v="18"/>
    <x v="11"/>
    <s v="3.5–4.0"/>
    <x v="240"/>
    <n v="538"/>
    <n v="268462"/>
    <x v="1"/>
    <s v="60-70%"/>
    <x v="0"/>
    <n v="541.79999999999995"/>
  </r>
  <r>
    <s v="B07VJ9ZTXS"/>
    <x v="318"/>
    <x v="1"/>
    <n v="299"/>
    <n v="599"/>
    <x v="226"/>
    <x v="1"/>
    <s v="4.0–4.5"/>
    <x v="241"/>
    <n v="171"/>
    <n v="102429"/>
    <x v="0"/>
    <s v="50-60%"/>
    <x v="0"/>
    <n v="175"/>
  </r>
  <r>
    <s v="B084872DQY"/>
    <x v="319"/>
    <x v="1"/>
    <n v="14999"/>
    <n v="14999"/>
    <x v="33"/>
    <x v="4"/>
    <s v="4.0–4.5"/>
    <x v="242"/>
    <n v="27508"/>
    <n v="412592492"/>
    <x v="0"/>
    <s v="0-10%"/>
    <x v="0"/>
    <n v="27512.3"/>
  </r>
  <r>
    <s v="B00GGGOYEU"/>
    <x v="320"/>
    <x v="0"/>
    <n v="299"/>
    <n v="699"/>
    <x v="80"/>
    <x v="2"/>
    <s v="3.5–4.0"/>
    <x v="243"/>
    <n v="1454"/>
    <n v="1016346"/>
    <x v="0"/>
    <s v="50-60%"/>
    <x v="1"/>
    <n v="1457.9"/>
  </r>
  <r>
    <s v="B08FD2VSD9"/>
    <x v="321"/>
    <x v="1"/>
    <n v="24990"/>
    <n v="51990"/>
    <x v="257"/>
    <x v="0"/>
    <s v="4.0–4.5"/>
    <x v="244"/>
    <n v="2951"/>
    <n v="153422490"/>
    <x v="0"/>
    <s v="50-60%"/>
    <x v="0"/>
    <n v="2955.2"/>
  </r>
  <r>
    <s v="B0BQRJ3C47"/>
    <x v="322"/>
    <x v="0"/>
    <n v="249"/>
    <n v="999"/>
    <x v="232"/>
    <x v="15"/>
    <s v="4.5–5.0"/>
    <x v="210"/>
    <n v="0"/>
    <n v="0"/>
    <x v="0"/>
    <s v="70-80%"/>
    <x v="0"/>
    <n v="5"/>
  </r>
  <r>
    <s v="B095JPKPH3"/>
    <x v="323"/>
    <x v="1"/>
    <n v="61999"/>
    <n v="69999"/>
    <x v="258"/>
    <x v="3"/>
    <s v="4.0–4.5"/>
    <x v="163"/>
    <n v="6753"/>
    <n v="472703247"/>
    <x v="0"/>
    <s v="10-20%"/>
    <x v="0"/>
    <n v="6757.1"/>
  </r>
  <r>
    <s v="B087JWLZ2K"/>
    <x v="324"/>
    <x v="1"/>
    <n v="24499"/>
    <n v="50000"/>
    <x v="259"/>
    <x v="2"/>
    <s v="3.5–4.0"/>
    <x v="245"/>
    <n v="3518"/>
    <n v="175900000"/>
    <x v="0"/>
    <s v="50-60%"/>
    <x v="1"/>
    <n v="3521.9"/>
  </r>
  <r>
    <s v="B09DSXK8JX"/>
    <x v="325"/>
    <x v="1"/>
    <n v="10499"/>
    <n v="19499"/>
    <x v="260"/>
    <x v="0"/>
    <s v="4.0–4.5"/>
    <x v="228"/>
    <n v="1510"/>
    <n v="29443490"/>
    <x v="0"/>
    <s v="40-50%"/>
    <x v="1"/>
    <n v="1514.2"/>
  </r>
  <r>
    <s v="B08V9C4B1J"/>
    <x v="326"/>
    <x v="0"/>
    <n v="349"/>
    <n v="999"/>
    <x v="91"/>
    <x v="4"/>
    <s v="4.0–4.5"/>
    <x v="235"/>
    <n v="838"/>
    <n v="837162"/>
    <x v="0"/>
    <s v="60-70%"/>
    <x v="1"/>
    <n v="842.3"/>
  </r>
  <r>
    <s v="B08PKBMJKS"/>
    <x v="327"/>
    <x v="1"/>
    <n v="197"/>
    <n v="499"/>
    <x v="261"/>
    <x v="11"/>
    <s v="3.5–4.0"/>
    <x v="246"/>
    <n v="136"/>
    <n v="67864"/>
    <x v="1"/>
    <s v="60-70%"/>
    <x v="0"/>
    <n v="139.80000000000001"/>
  </r>
  <r>
    <s v="B0B8VQ7KDS"/>
    <x v="328"/>
    <x v="1"/>
    <n v="1299"/>
    <n v="2499"/>
    <x v="262"/>
    <x v="4"/>
    <s v="4.0–4.5"/>
    <x v="247"/>
    <n v="301"/>
    <n v="752199"/>
    <x v="0"/>
    <s v="40-50%"/>
    <x v="0"/>
    <n v="305.3"/>
  </r>
  <r>
    <s v="B086JTMRYL"/>
    <x v="329"/>
    <x v="0"/>
    <n v="1519"/>
    <n v="1899"/>
    <x v="263"/>
    <x v="5"/>
    <s v="4.0–4.5"/>
    <x v="248"/>
    <n v="19763"/>
    <n v="37529937"/>
    <x v="0"/>
    <s v="20-30%"/>
    <x v="0"/>
    <n v="19767.400000000001"/>
  </r>
  <r>
    <s v="B09RWQ7YR6"/>
    <x v="330"/>
    <x v="1"/>
    <n v="46999"/>
    <n v="69999"/>
    <x v="264"/>
    <x v="4"/>
    <s v="4.0–4.5"/>
    <x v="176"/>
    <n v="21252"/>
    <n v="1487618748"/>
    <x v="0"/>
    <s v="30-40%"/>
    <x v="0"/>
    <n v="21256.3"/>
  </r>
  <r>
    <s v="B00OFM6PEO"/>
    <x v="331"/>
    <x v="0"/>
    <n v="299"/>
    <n v="799"/>
    <x v="11"/>
    <x v="4"/>
    <s v="4.0–4.5"/>
    <x v="249"/>
    <n v="1902"/>
    <n v="1519698"/>
    <x v="0"/>
    <s v="60-70%"/>
    <x v="0"/>
    <n v="1906.3"/>
  </r>
  <r>
    <s v="B0BF57RN3K"/>
    <x v="332"/>
    <x v="1"/>
    <n v="1799"/>
    <n v="19999"/>
    <x v="265"/>
    <x v="0"/>
    <s v="4.0–4.5"/>
    <x v="250"/>
    <n v="13937"/>
    <n v="278726063"/>
    <x v="0"/>
    <s v="90-100%"/>
    <x v="0"/>
    <n v="13941.2"/>
  </r>
  <r>
    <s v="B0B3RRWSF6"/>
    <x v="333"/>
    <x v="1"/>
    <n v="1998"/>
    <n v="9999"/>
    <x v="266"/>
    <x v="4"/>
    <s v="4.0–4.5"/>
    <x v="251"/>
    <n v="27696"/>
    <n v="276932304"/>
    <x v="0"/>
    <s v="80-90%"/>
    <x v="0"/>
    <n v="27700.3"/>
  </r>
  <r>
    <s v="B0B5B6PQCT"/>
    <x v="334"/>
    <x v="1"/>
    <n v="1999"/>
    <n v="7990"/>
    <x v="267"/>
    <x v="11"/>
    <s v="3.5–4.0"/>
    <x v="252"/>
    <n v="17831"/>
    <n v="142469690"/>
    <x v="0"/>
    <s v="70-80%"/>
    <x v="0"/>
    <n v="17834.8"/>
  </r>
  <r>
    <s v="B08HV83HL3"/>
    <x v="335"/>
    <x v="1"/>
    <n v="2049"/>
    <n v="2199"/>
    <x v="268"/>
    <x v="4"/>
    <s v="4.0–4.5"/>
    <x v="253"/>
    <n v="178912"/>
    <n v="393427488"/>
    <x v="0"/>
    <s v="0-10%"/>
    <x v="0"/>
    <n v="178916.3"/>
  </r>
  <r>
    <s v="B0BBN4DZBD"/>
    <x v="336"/>
    <x v="1"/>
    <n v="6499"/>
    <n v="8999"/>
    <x v="269"/>
    <x v="1"/>
    <s v="4.0–4.5"/>
    <x v="254"/>
    <n v="7807"/>
    <n v="70255193"/>
    <x v="0"/>
    <s v="20-30%"/>
    <x v="0"/>
    <n v="7811"/>
  </r>
  <r>
    <s v="B0B3CPQ5PF"/>
    <x v="337"/>
    <x v="1"/>
    <n v="28999"/>
    <n v="28999"/>
    <x v="33"/>
    <x v="4"/>
    <s v="4.0–4.5"/>
    <x v="255"/>
    <n v="17415"/>
    <n v="505017585"/>
    <x v="0"/>
    <s v="0-10%"/>
    <x v="0"/>
    <n v="17419.3"/>
  </r>
  <r>
    <s v="B0B3CQBRB4"/>
    <x v="338"/>
    <x v="1"/>
    <n v="28999"/>
    <n v="28999"/>
    <x v="33"/>
    <x v="4"/>
    <s v="4.0–4.5"/>
    <x v="255"/>
    <n v="17415"/>
    <n v="505017585"/>
    <x v="0"/>
    <s v="0-10%"/>
    <x v="0"/>
    <n v="17419.3"/>
  </r>
  <r>
    <s v="B0BBN56J5H"/>
    <x v="339"/>
    <x v="1"/>
    <n v="6499"/>
    <n v="8999"/>
    <x v="269"/>
    <x v="1"/>
    <s v="4.0–4.5"/>
    <x v="254"/>
    <n v="7807"/>
    <n v="70255193"/>
    <x v="0"/>
    <s v="20-30%"/>
    <x v="0"/>
    <n v="7811"/>
  </r>
  <r>
    <s v="B0BBN3WF7V"/>
    <x v="340"/>
    <x v="1"/>
    <n v="6499"/>
    <n v="8999"/>
    <x v="269"/>
    <x v="1"/>
    <s v="4.0–4.5"/>
    <x v="254"/>
    <n v="7807"/>
    <n v="70255193"/>
    <x v="0"/>
    <s v="20-30%"/>
    <x v="0"/>
    <n v="7811"/>
  </r>
  <r>
    <s v="B0BDRVFDKP"/>
    <x v="341"/>
    <x v="1"/>
    <n v="569"/>
    <n v="1000"/>
    <x v="270"/>
    <x v="5"/>
    <s v="4.0–4.5"/>
    <x v="256"/>
    <n v="67259"/>
    <n v="67259000"/>
    <x v="0"/>
    <s v="40-50%"/>
    <x v="0"/>
    <n v="67263.399999999994"/>
  </r>
  <r>
    <s v="B0B5LVS732"/>
    <x v="342"/>
    <x v="1"/>
    <n v="1898"/>
    <n v="4999"/>
    <x v="271"/>
    <x v="3"/>
    <s v="4.0–4.5"/>
    <x v="257"/>
    <n v="10689"/>
    <n v="53434311"/>
    <x v="0"/>
    <s v="60-70%"/>
    <x v="0"/>
    <n v="10693.1"/>
  </r>
  <r>
    <s v="B09V2Q4QVQ"/>
    <x v="343"/>
    <x v="1"/>
    <n v="1299"/>
    <n v="1599"/>
    <x v="272"/>
    <x v="1"/>
    <s v="4.0–4.5"/>
    <x v="258"/>
    <n v="128311"/>
    <n v="205169289"/>
    <x v="0"/>
    <s v="10-20%"/>
    <x v="0"/>
    <n v="128315"/>
  </r>
  <r>
    <s v="B09V12K8NT"/>
    <x v="344"/>
    <x v="1"/>
    <n v="1499"/>
    <n v="6990"/>
    <x v="273"/>
    <x v="2"/>
    <s v="3.5–4.0"/>
    <x v="259"/>
    <n v="21796"/>
    <n v="152354040"/>
    <x v="0"/>
    <s v="70-80%"/>
    <x v="1"/>
    <n v="21799.9"/>
  </r>
  <r>
    <s v="B01DEWVZ2C"/>
    <x v="345"/>
    <x v="1"/>
    <n v="599"/>
    <n v="999"/>
    <x v="274"/>
    <x v="3"/>
    <s v="4.0–4.5"/>
    <x v="260"/>
    <n v="192590"/>
    <n v="192397410"/>
    <x v="0"/>
    <s v="40-50%"/>
    <x v="0"/>
    <n v="192594.1"/>
  </r>
  <r>
    <s v="B0BMGB3CH9"/>
    <x v="346"/>
    <x v="1"/>
    <n v="9499"/>
    <n v="11999"/>
    <x v="275"/>
    <x v="0"/>
    <s v="4.0–4.5"/>
    <x v="101"/>
    <n v="284"/>
    <n v="3407716"/>
    <x v="0"/>
    <s v="20-30%"/>
    <x v="0"/>
    <n v="288.2"/>
  </r>
  <r>
    <s v="B08D77XZX5"/>
    <x v="347"/>
    <x v="1"/>
    <n v="599"/>
    <n v="2499"/>
    <x v="276"/>
    <x v="2"/>
    <s v="3.5–4.0"/>
    <x v="261"/>
    <n v="58162"/>
    <n v="145346838"/>
    <x v="0"/>
    <s v="70-80%"/>
    <x v="0"/>
    <n v="58165.9"/>
  </r>
  <r>
    <s v="B09XB8GFBQ"/>
    <x v="348"/>
    <x v="1"/>
    <n v="8999"/>
    <n v="11999"/>
    <x v="277"/>
    <x v="1"/>
    <s v="4.0–4.5"/>
    <x v="262"/>
    <n v="12796"/>
    <n v="153539204"/>
    <x v="0"/>
    <s v="20-30%"/>
    <x v="0"/>
    <n v="12800"/>
  </r>
  <r>
    <s v="B07WG8PDCW"/>
    <x v="349"/>
    <x v="1"/>
    <n v="349"/>
    <n v="1299"/>
    <x v="114"/>
    <x v="1"/>
    <s v="4.0–4.5"/>
    <x v="263"/>
    <n v="14282"/>
    <n v="18552318"/>
    <x v="0"/>
    <s v="70-80%"/>
    <x v="0"/>
    <n v="14286"/>
  </r>
  <r>
    <s v="B07GPXXNNG"/>
    <x v="350"/>
    <x v="1"/>
    <n v="349"/>
    <n v="999"/>
    <x v="91"/>
    <x v="3"/>
    <s v="4.0–4.5"/>
    <x v="264"/>
    <n v="363713"/>
    <n v="363349287"/>
    <x v="0"/>
    <s v="60-70%"/>
    <x v="1"/>
    <n v="363717.1"/>
  </r>
  <r>
    <s v="B0BDYVC5TD"/>
    <x v="351"/>
    <x v="1"/>
    <n v="959"/>
    <n v="1800"/>
    <x v="278"/>
    <x v="5"/>
    <s v="4.0–4.5"/>
    <x v="256"/>
    <n v="67259"/>
    <n v="121066200"/>
    <x v="0"/>
    <s v="40-50%"/>
    <x v="0"/>
    <n v="67263.399999999994"/>
  </r>
  <r>
    <s v="B0BMGB2TPR"/>
    <x v="352"/>
    <x v="1"/>
    <n v="9499"/>
    <n v="11999"/>
    <x v="275"/>
    <x v="0"/>
    <s v="4.0–4.5"/>
    <x v="101"/>
    <n v="284"/>
    <n v="3407716"/>
    <x v="0"/>
    <s v="20-30%"/>
    <x v="0"/>
    <n v="288.2"/>
  </r>
  <r>
    <s v="B08MC57J31"/>
    <x v="353"/>
    <x v="1"/>
    <n v="1499"/>
    <n v="2499"/>
    <x v="279"/>
    <x v="4"/>
    <s v="4.0–4.5"/>
    <x v="265"/>
    <n v="15970"/>
    <n v="39909030"/>
    <x v="0"/>
    <s v="40-50%"/>
    <x v="0"/>
    <n v="15974.3"/>
  </r>
  <r>
    <s v="B08HVL8QN3"/>
    <x v="354"/>
    <x v="1"/>
    <n v="1149"/>
    <n v="2199"/>
    <x v="280"/>
    <x v="4"/>
    <s v="4.0–4.5"/>
    <x v="253"/>
    <n v="178912"/>
    <n v="393427488"/>
    <x v="0"/>
    <s v="40-50%"/>
    <x v="0"/>
    <n v="178916.3"/>
  </r>
  <r>
    <s v="B0746JGVDS"/>
    <x v="355"/>
    <x v="1"/>
    <n v="349"/>
    <n v="999"/>
    <x v="91"/>
    <x v="2"/>
    <s v="3.5–4.0"/>
    <x v="266"/>
    <n v="46399"/>
    <n v="46352601"/>
    <x v="0"/>
    <s v="60-70%"/>
    <x v="0"/>
    <n v="46402.9"/>
  </r>
  <r>
    <s v="B08VFF6JQ8"/>
    <x v="356"/>
    <x v="1"/>
    <n v="1219"/>
    <n v="1699"/>
    <x v="281"/>
    <x v="5"/>
    <s v="4.0–4.5"/>
    <x v="267"/>
    <n v="8891"/>
    <n v="15105809"/>
    <x v="0"/>
    <s v="20-30%"/>
    <x v="0"/>
    <n v="8895.4"/>
  </r>
  <r>
    <s v="B09NVPSCQT"/>
    <x v="357"/>
    <x v="1"/>
    <n v="1599"/>
    <n v="3999"/>
    <x v="282"/>
    <x v="1"/>
    <s v="4.0–4.5"/>
    <x v="268"/>
    <n v="30254"/>
    <n v="120985746"/>
    <x v="0"/>
    <s v="60-70%"/>
    <x v="0"/>
    <n v="30258"/>
  </r>
  <r>
    <s v="B09YV4RG4D"/>
    <x v="358"/>
    <x v="1"/>
    <n v="1499"/>
    <n v="7999"/>
    <x v="283"/>
    <x v="0"/>
    <s v="4.0–4.5"/>
    <x v="269"/>
    <n v="22636"/>
    <n v="181065364"/>
    <x v="0"/>
    <s v="80-90%"/>
    <x v="0"/>
    <n v="22640.2"/>
  </r>
  <r>
    <s v="B09TWHTBKQ"/>
    <x v="359"/>
    <x v="1"/>
    <n v="18499"/>
    <n v="25999"/>
    <x v="284"/>
    <x v="3"/>
    <s v="4.0–4.5"/>
    <x v="270"/>
    <n v="22318"/>
    <n v="580245682"/>
    <x v="0"/>
    <s v="20-30%"/>
    <x v="0"/>
    <n v="22322.1"/>
  </r>
  <r>
    <s v="B08L5HMJVW"/>
    <x v="360"/>
    <x v="1"/>
    <n v="369"/>
    <n v="700"/>
    <x v="285"/>
    <x v="5"/>
    <s v="4.0–4.5"/>
    <x v="256"/>
    <n v="67259"/>
    <n v="47081300"/>
    <x v="0"/>
    <s v="40-50%"/>
    <x v="0"/>
    <n v="67263.399999999994"/>
  </r>
  <r>
    <s v="B0B4F2XCK3"/>
    <x v="361"/>
    <x v="1"/>
    <n v="12999"/>
    <n v="17999"/>
    <x v="286"/>
    <x v="3"/>
    <s v="4.0–4.5"/>
    <x v="271"/>
    <n v="18998"/>
    <n v="341945002"/>
    <x v="0"/>
    <s v="20-30%"/>
    <x v="0"/>
    <n v="19002.099999999999"/>
  </r>
  <r>
    <s v="B0BF54972T"/>
    <x v="332"/>
    <x v="1"/>
    <n v="1799"/>
    <n v="19999"/>
    <x v="265"/>
    <x v="0"/>
    <s v="4.0–4.5"/>
    <x v="250"/>
    <n v="13937"/>
    <n v="278726063"/>
    <x v="0"/>
    <s v="90-100%"/>
    <x v="0"/>
    <n v="13941.2"/>
  </r>
  <r>
    <s v="B09YV4MW2T"/>
    <x v="362"/>
    <x v="1"/>
    <n v="2199"/>
    <n v="9999"/>
    <x v="287"/>
    <x v="0"/>
    <s v="4.0–4.5"/>
    <x v="272"/>
    <n v="29471"/>
    <n v="294680529"/>
    <x v="0"/>
    <s v="70-80%"/>
    <x v="0"/>
    <n v="29475.200000000001"/>
  </r>
  <r>
    <s v="B09TWH8YHM"/>
    <x v="363"/>
    <x v="1"/>
    <n v="16999"/>
    <n v="24999"/>
    <x v="288"/>
    <x v="3"/>
    <s v="4.0–4.5"/>
    <x v="270"/>
    <n v="22318"/>
    <n v="557927682"/>
    <x v="0"/>
    <s v="30-40%"/>
    <x v="0"/>
    <n v="22322.1"/>
  </r>
  <r>
    <s v="B07WGMMQGP"/>
    <x v="364"/>
    <x v="1"/>
    <n v="16499"/>
    <n v="20999"/>
    <x v="289"/>
    <x v="1"/>
    <s v="4.0–4.5"/>
    <x v="273"/>
    <n v="21350"/>
    <n v="448328650"/>
    <x v="0"/>
    <s v="20-30%"/>
    <x v="0"/>
    <n v="21354"/>
  </r>
  <r>
    <s v="B0BF563HB4"/>
    <x v="332"/>
    <x v="1"/>
    <n v="1799"/>
    <n v="19999"/>
    <x v="265"/>
    <x v="0"/>
    <s v="4.0–4.5"/>
    <x v="250"/>
    <n v="13937"/>
    <n v="278726063"/>
    <x v="0"/>
    <s v="90-100%"/>
    <x v="0"/>
    <n v="13941.2"/>
  </r>
  <r>
    <s v="B07JW9H4J1"/>
    <x v="0"/>
    <x v="0"/>
    <n v="399"/>
    <n v="1099"/>
    <x v="0"/>
    <x v="0"/>
    <s v="4.0–4.5"/>
    <x v="274"/>
    <n v="24270"/>
    <n v="26672730"/>
    <x v="0"/>
    <s v="60-70%"/>
    <x v="0"/>
    <n v="24274.2"/>
  </r>
  <r>
    <s v="B09GFPVD9Y"/>
    <x v="365"/>
    <x v="1"/>
    <n v="8499"/>
    <n v="10999"/>
    <x v="290"/>
    <x v="3"/>
    <s v="4.0–4.5"/>
    <x v="275"/>
    <n v="313836"/>
    <n v="3451882164"/>
    <x v="0"/>
    <s v="20-30%"/>
    <x v="0"/>
    <n v="313840.09999999998"/>
  </r>
  <r>
    <s v="B09GFLXVH9"/>
    <x v="366"/>
    <x v="1"/>
    <n v="6499"/>
    <n v="8499"/>
    <x v="291"/>
    <x v="3"/>
    <s v="4.0–4.5"/>
    <x v="275"/>
    <n v="313836"/>
    <n v="2667292164"/>
    <x v="0"/>
    <s v="20-30%"/>
    <x v="0"/>
    <n v="313840.09999999998"/>
  </r>
  <r>
    <s v="B0BF4YBLPX"/>
    <x v="332"/>
    <x v="1"/>
    <n v="1799"/>
    <n v="19999"/>
    <x v="265"/>
    <x v="0"/>
    <s v="4.0–4.5"/>
    <x v="250"/>
    <n v="13937"/>
    <n v="278726063"/>
    <x v="0"/>
    <s v="90-100%"/>
    <x v="0"/>
    <n v="13941.2"/>
  </r>
  <r>
    <s v="B09XB7DPW1"/>
    <x v="367"/>
    <x v="1"/>
    <n v="8999"/>
    <n v="11999"/>
    <x v="277"/>
    <x v="1"/>
    <s v="4.0–4.5"/>
    <x v="262"/>
    <n v="12796"/>
    <n v="153539204"/>
    <x v="0"/>
    <s v="20-30%"/>
    <x v="0"/>
    <n v="12800"/>
  </r>
  <r>
    <s v="B07PFJ5W31"/>
    <x v="368"/>
    <x v="1"/>
    <n v="139"/>
    <n v="495"/>
    <x v="292"/>
    <x v="4"/>
    <s v="4.0–4.5"/>
    <x v="276"/>
    <n v="14185"/>
    <n v="7021575"/>
    <x v="1"/>
    <s v="70-80%"/>
    <x v="0"/>
    <n v="14189.3"/>
  </r>
  <r>
    <s v="B0B3N7LR6K"/>
    <x v="369"/>
    <x v="1"/>
    <n v="3999"/>
    <n v="16999"/>
    <x v="293"/>
    <x v="4"/>
    <s v="4.0–4.5"/>
    <x v="277"/>
    <n v="17159"/>
    <n v="291685841"/>
    <x v="0"/>
    <s v="70-80%"/>
    <x v="0"/>
    <n v="17163.3"/>
  </r>
  <r>
    <s v="B09ZQK9X8G"/>
    <x v="370"/>
    <x v="1"/>
    <n v="2998"/>
    <n v="5999"/>
    <x v="294"/>
    <x v="3"/>
    <s v="4.0–4.5"/>
    <x v="278"/>
    <n v="5179"/>
    <n v="31068821"/>
    <x v="0"/>
    <s v="50-60%"/>
    <x v="0"/>
    <n v="5183.1000000000004"/>
  </r>
  <r>
    <s v="B098NS6PVG"/>
    <x v="1"/>
    <x v="0"/>
    <n v="199"/>
    <n v="349"/>
    <x v="1"/>
    <x v="1"/>
    <s v="4.0–4.5"/>
    <x v="279"/>
    <n v="43993"/>
    <n v="15353557"/>
    <x v="1"/>
    <s v="40-50%"/>
    <x v="0"/>
    <n v="43997"/>
  </r>
  <r>
    <s v="B07WJV6P1R"/>
    <x v="371"/>
    <x v="1"/>
    <n v="15499"/>
    <n v="18999"/>
    <x v="295"/>
    <x v="3"/>
    <s v="4.0–4.5"/>
    <x v="280"/>
    <n v="19252"/>
    <n v="365768748"/>
    <x v="0"/>
    <s v="10-20%"/>
    <x v="0"/>
    <n v="19256.099999999999"/>
  </r>
  <r>
    <s v="B096MSW6CT"/>
    <x v="2"/>
    <x v="0"/>
    <n v="199"/>
    <n v="999"/>
    <x v="34"/>
    <x v="2"/>
    <s v="3.5–4.0"/>
    <x v="2"/>
    <n v="7928"/>
    <n v="7920072"/>
    <x v="0"/>
    <s v="80-90%"/>
    <x v="0"/>
    <n v="7931.9"/>
  </r>
  <r>
    <s v="B0BF54LXW6"/>
    <x v="332"/>
    <x v="1"/>
    <n v="1799"/>
    <n v="19999"/>
    <x v="265"/>
    <x v="0"/>
    <s v="4.0–4.5"/>
    <x v="250"/>
    <n v="13937"/>
    <n v="278726063"/>
    <x v="0"/>
    <s v="90-100%"/>
    <x v="0"/>
    <n v="13941.2"/>
  </r>
  <r>
    <s v="B09XB7SRQ5"/>
    <x v="372"/>
    <x v="1"/>
    <n v="8999"/>
    <n v="11999"/>
    <x v="277"/>
    <x v="1"/>
    <s v="4.0–4.5"/>
    <x v="262"/>
    <n v="12796"/>
    <n v="153539204"/>
    <x v="0"/>
    <s v="20-30%"/>
    <x v="0"/>
    <n v="12800"/>
  </r>
  <r>
    <s v="B09FFK1PQG"/>
    <x v="373"/>
    <x v="1"/>
    <n v="873"/>
    <n v="1699"/>
    <x v="296"/>
    <x v="5"/>
    <s v="4.0–4.5"/>
    <x v="281"/>
    <n v="1680"/>
    <n v="2854320"/>
    <x v="0"/>
    <s v="40-50%"/>
    <x v="0"/>
    <n v="1684.4"/>
  </r>
  <r>
    <s v="B09RMQYHLH"/>
    <x v="374"/>
    <x v="1"/>
    <n v="12999"/>
    <n v="15999"/>
    <x v="297"/>
    <x v="0"/>
    <s v="4.0–4.5"/>
    <x v="282"/>
    <n v="13246"/>
    <n v="211922754"/>
    <x v="0"/>
    <s v="10-20%"/>
    <x v="0"/>
    <n v="13250.2"/>
  </r>
  <r>
    <s v="B08ZN4B121"/>
    <x v="375"/>
    <x v="1"/>
    <n v="539"/>
    <n v="1599"/>
    <x v="298"/>
    <x v="11"/>
    <s v="3.5–4.0"/>
    <x v="283"/>
    <n v="14648"/>
    <n v="23422152"/>
    <x v="0"/>
    <s v="60-70%"/>
    <x v="0"/>
    <n v="14651.8"/>
  </r>
  <r>
    <s v="B0B3RSDSZ3"/>
    <x v="333"/>
    <x v="1"/>
    <n v="1999"/>
    <n v="9999"/>
    <x v="299"/>
    <x v="4"/>
    <s v="4.0–4.5"/>
    <x v="251"/>
    <n v="27696"/>
    <n v="276932304"/>
    <x v="0"/>
    <s v="80-90%"/>
    <x v="0"/>
    <n v="27700.3"/>
  </r>
  <r>
    <s v="B08VB34KJ1"/>
    <x v="376"/>
    <x v="1"/>
    <n v="15490"/>
    <n v="20990"/>
    <x v="300"/>
    <x v="0"/>
    <s v="4.0–4.5"/>
    <x v="284"/>
    <n v="32916"/>
    <n v="690906840"/>
    <x v="0"/>
    <s v="20-30%"/>
    <x v="0"/>
    <n v="32920.199999999997"/>
  </r>
  <r>
    <s v="B09T39K9YL"/>
    <x v="377"/>
    <x v="1"/>
    <n v="19999"/>
    <n v="24999"/>
    <x v="301"/>
    <x v="2"/>
    <s v="3.5–4.0"/>
    <x v="285"/>
    <n v="25824"/>
    <n v="645574176"/>
    <x v="0"/>
    <s v="20-30%"/>
    <x v="0"/>
    <n v="25827.9"/>
  </r>
  <r>
    <s v="B08VF8V79P"/>
    <x v="378"/>
    <x v="1"/>
    <n v="1075"/>
    <n v="1699"/>
    <x v="302"/>
    <x v="5"/>
    <s v="4.0–4.5"/>
    <x v="286"/>
    <n v="7462"/>
    <n v="12677938"/>
    <x v="0"/>
    <s v="30-40%"/>
    <x v="0"/>
    <n v="7466.4"/>
  </r>
  <r>
    <s v="B08G28Z33M"/>
    <x v="379"/>
    <x v="1"/>
    <n v="399"/>
    <n v="699"/>
    <x v="303"/>
    <x v="1"/>
    <s v="4.0–4.5"/>
    <x v="287"/>
    <n v="37817"/>
    <n v="26434083"/>
    <x v="0"/>
    <s v="40-50%"/>
    <x v="0"/>
    <n v="37821"/>
  </r>
  <r>
    <s v="B09PNKXSKF"/>
    <x v="380"/>
    <x v="1"/>
    <n v="1999"/>
    <n v="3990"/>
    <x v="304"/>
    <x v="1"/>
    <s v="4.0–4.5"/>
    <x v="268"/>
    <n v="30254"/>
    <n v="120713460"/>
    <x v="0"/>
    <s v="40-50%"/>
    <x v="0"/>
    <n v="30258"/>
  </r>
  <r>
    <s v="B0B5DDJNH4"/>
    <x v="381"/>
    <x v="1"/>
    <n v="1999"/>
    <n v="7990"/>
    <x v="267"/>
    <x v="11"/>
    <s v="3.5–4.0"/>
    <x v="252"/>
    <n v="17831"/>
    <n v="142469690"/>
    <x v="0"/>
    <s v="70-80%"/>
    <x v="0"/>
    <n v="17834.8"/>
  </r>
  <r>
    <s v="B08HDJ86NZ"/>
    <x v="3"/>
    <x v="0"/>
    <n v="329"/>
    <n v="699"/>
    <x v="3"/>
    <x v="0"/>
    <s v="4.0–4.5"/>
    <x v="288"/>
    <n v="94364"/>
    <n v="65960436"/>
    <x v="0"/>
    <s v="50-60%"/>
    <x v="0"/>
    <n v="94368.2"/>
  </r>
  <r>
    <s v="B07WDKLDRX"/>
    <x v="382"/>
    <x v="1"/>
    <n v="28999"/>
    <n v="34999"/>
    <x v="305"/>
    <x v="5"/>
    <s v="4.0–4.5"/>
    <x v="289"/>
    <n v="20311"/>
    <n v="710864689"/>
    <x v="0"/>
    <s v="10-20%"/>
    <x v="0"/>
    <n v="20315.400000000001"/>
  </r>
  <r>
    <s v="B09MQSCJQ1"/>
    <x v="383"/>
    <x v="1"/>
    <n v="2299"/>
    <n v="7990"/>
    <x v="306"/>
    <x v="0"/>
    <s v="4.0–4.5"/>
    <x v="290"/>
    <n v="69622"/>
    <n v="556279780"/>
    <x v="0"/>
    <s v="70-80%"/>
    <x v="0"/>
    <n v="69626.2"/>
  </r>
  <r>
    <s v="B094YFFSMY"/>
    <x v="384"/>
    <x v="1"/>
    <n v="399"/>
    <n v="1999"/>
    <x v="98"/>
    <x v="1"/>
    <s v="4.0–4.5"/>
    <x v="291"/>
    <n v="3382"/>
    <n v="6760618"/>
    <x v="0"/>
    <s v="80-90%"/>
    <x v="0"/>
    <n v="3386"/>
  </r>
  <r>
    <s v="B09MT84WV5"/>
    <x v="385"/>
    <x v="1"/>
    <n v="1149"/>
    <n v="3999"/>
    <x v="307"/>
    <x v="4"/>
    <s v="4.0–4.5"/>
    <x v="292"/>
    <n v="140036"/>
    <n v="560003964"/>
    <x v="0"/>
    <s v="70-80%"/>
    <x v="0"/>
    <n v="140040.29999999999"/>
  </r>
  <r>
    <s v="B08VS3YLRK"/>
    <x v="386"/>
    <x v="1"/>
    <n v="529"/>
    <n v="1499"/>
    <x v="308"/>
    <x v="3"/>
    <s v="4.0–4.5"/>
    <x v="293"/>
    <n v="8599"/>
    <n v="12889901"/>
    <x v="0"/>
    <s v="60-70%"/>
    <x v="0"/>
    <n v="8603.1"/>
  </r>
  <r>
    <s v="B0B4F3QNDM"/>
    <x v="387"/>
    <x v="1"/>
    <n v="13999"/>
    <n v="19499"/>
    <x v="309"/>
    <x v="3"/>
    <s v="4.0–4.5"/>
    <x v="271"/>
    <n v="18998"/>
    <n v="370442002"/>
    <x v="0"/>
    <s v="20-30%"/>
    <x v="0"/>
    <n v="19002.099999999999"/>
  </r>
  <r>
    <s v="B07GQD4K6L"/>
    <x v="388"/>
    <x v="1"/>
    <n v="379"/>
    <n v="999"/>
    <x v="243"/>
    <x v="3"/>
    <s v="4.0–4.5"/>
    <x v="264"/>
    <n v="363713"/>
    <n v="363349287"/>
    <x v="0"/>
    <s v="60-70%"/>
    <x v="1"/>
    <n v="363717.1"/>
  </r>
  <r>
    <s v="B07WDKLRM4"/>
    <x v="389"/>
    <x v="1"/>
    <n v="13999"/>
    <n v="19999"/>
    <x v="310"/>
    <x v="3"/>
    <s v="4.0–4.5"/>
    <x v="280"/>
    <n v="19252"/>
    <n v="385020748"/>
    <x v="0"/>
    <s v="30-40%"/>
    <x v="0"/>
    <n v="19256.099999999999"/>
  </r>
  <r>
    <s v="B0BP18W8TM"/>
    <x v="390"/>
    <x v="1"/>
    <n v="3999"/>
    <n v="9999"/>
    <x v="311"/>
    <x v="5"/>
    <s v="4.0–4.5"/>
    <x v="215"/>
    <n v="73"/>
    <n v="729927"/>
    <x v="0"/>
    <s v="60-70%"/>
    <x v="0"/>
    <n v="77.400000000000006"/>
  </r>
  <r>
    <s v="B08Y1TFSP6"/>
    <x v="5"/>
    <x v="0"/>
    <n v="149"/>
    <n v="1000"/>
    <x v="5"/>
    <x v="2"/>
    <s v="3.5–4.0"/>
    <x v="294"/>
    <n v="24870"/>
    <n v="24870000"/>
    <x v="0"/>
    <s v="80-90%"/>
    <x v="0"/>
    <n v="24873.9"/>
  </r>
  <r>
    <s v="B07GXHC691"/>
    <x v="391"/>
    <x v="1"/>
    <n v="99"/>
    <n v="499"/>
    <x v="312"/>
    <x v="4"/>
    <s v="4.0–4.5"/>
    <x v="295"/>
    <n v="42641"/>
    <n v="21277859"/>
    <x v="1"/>
    <s v="80-90%"/>
    <x v="0"/>
    <n v="42645.3"/>
  </r>
  <r>
    <s v="B08FN6WGDQ"/>
    <x v="392"/>
    <x v="1"/>
    <n v="4790"/>
    <n v="15990"/>
    <x v="313"/>
    <x v="1"/>
    <s v="4.0–4.5"/>
    <x v="296"/>
    <n v="4390"/>
    <n v="70196100"/>
    <x v="0"/>
    <s v="70-80%"/>
    <x v="0"/>
    <n v="4394"/>
  </r>
  <r>
    <s v="B0B3D39RKV"/>
    <x v="393"/>
    <x v="1"/>
    <n v="33999"/>
    <n v="33999"/>
    <x v="33"/>
    <x v="4"/>
    <s v="4.0–4.5"/>
    <x v="255"/>
    <n v="17415"/>
    <n v="592092585"/>
    <x v="0"/>
    <s v="0-10%"/>
    <x v="0"/>
    <n v="17419.3"/>
  </r>
  <r>
    <s v="B085HY1DGR"/>
    <x v="394"/>
    <x v="0"/>
    <n v="99"/>
    <n v="999"/>
    <x v="314"/>
    <x v="1"/>
    <s v="4.0–4.5"/>
    <x v="297"/>
    <n v="1396"/>
    <n v="1394604"/>
    <x v="0"/>
    <s v="90-100%"/>
    <x v="0"/>
    <n v="1400"/>
  </r>
  <r>
    <s v="B08D75R3Z1"/>
    <x v="395"/>
    <x v="1"/>
    <n v="299"/>
    <n v="1900"/>
    <x v="315"/>
    <x v="9"/>
    <s v="3.5–4.0"/>
    <x v="298"/>
    <n v="18202"/>
    <n v="34583800"/>
    <x v="0"/>
    <s v="80-90%"/>
    <x v="0"/>
    <n v="18205.599999999999"/>
  </r>
  <r>
    <s v="B0B4F2TTTS"/>
    <x v="396"/>
    <x v="1"/>
    <n v="10999"/>
    <n v="14999"/>
    <x v="316"/>
    <x v="3"/>
    <s v="4.0–4.5"/>
    <x v="271"/>
    <n v="18998"/>
    <n v="284951002"/>
    <x v="0"/>
    <s v="20-30%"/>
    <x v="0"/>
    <n v="19002.099999999999"/>
  </r>
  <r>
    <s v="B09WRMNJ9G"/>
    <x v="397"/>
    <x v="1"/>
    <n v="34999"/>
    <n v="38999"/>
    <x v="317"/>
    <x v="0"/>
    <s v="4.0–4.5"/>
    <x v="299"/>
    <n v="11029"/>
    <n v="430119971"/>
    <x v="0"/>
    <s v="10-20%"/>
    <x v="0"/>
    <n v="11033.2"/>
  </r>
  <r>
    <s v="B0B14MR9L1"/>
    <x v="363"/>
    <x v="1"/>
    <n v="16999"/>
    <n v="24999"/>
    <x v="288"/>
    <x v="3"/>
    <s v="4.0–4.5"/>
    <x v="270"/>
    <n v="22318"/>
    <n v="557927682"/>
    <x v="0"/>
    <s v="30-40%"/>
    <x v="0"/>
    <n v="22322.1"/>
  </r>
  <r>
    <s v="B09ZPL5VYM"/>
    <x v="398"/>
    <x v="1"/>
    <n v="199"/>
    <n v="499"/>
    <x v="18"/>
    <x v="3"/>
    <s v="4.0–4.5"/>
    <x v="300"/>
    <n v="1786"/>
    <n v="891214"/>
    <x v="1"/>
    <s v="60-70%"/>
    <x v="0"/>
    <n v="1790.1"/>
  </r>
  <r>
    <s v="B0993BB11X"/>
    <x v="399"/>
    <x v="1"/>
    <n v="999"/>
    <n v="1599"/>
    <x v="40"/>
    <x v="1"/>
    <s v="4.0–4.5"/>
    <x v="301"/>
    <n v="7222"/>
    <n v="11547978"/>
    <x v="0"/>
    <s v="30-40%"/>
    <x v="0"/>
    <n v="7226"/>
  </r>
  <r>
    <s v="B09V2PZDX8"/>
    <x v="400"/>
    <x v="1"/>
    <n v="1299"/>
    <n v="1599"/>
    <x v="272"/>
    <x v="1"/>
    <s v="4.0–4.5"/>
    <x v="258"/>
    <n v="128311"/>
    <n v="205169289"/>
    <x v="0"/>
    <s v="10-20%"/>
    <x v="0"/>
    <n v="128315"/>
  </r>
  <r>
    <s v="B085W8CFLH"/>
    <x v="401"/>
    <x v="1"/>
    <n v="599"/>
    <n v="1800"/>
    <x v="318"/>
    <x v="12"/>
    <s v="3.5–4.0"/>
    <x v="302"/>
    <n v="83996"/>
    <n v="151192800"/>
    <x v="0"/>
    <s v="60-70%"/>
    <x v="0"/>
    <n v="83999.5"/>
  </r>
  <r>
    <s v="B09MT6XSFW"/>
    <x v="402"/>
    <x v="1"/>
    <n v="599"/>
    <n v="1899"/>
    <x v="319"/>
    <x v="4"/>
    <s v="4.0–4.5"/>
    <x v="292"/>
    <n v="140036"/>
    <n v="265928364"/>
    <x v="0"/>
    <s v="60-70%"/>
    <x v="0"/>
    <n v="140040.29999999999"/>
  </r>
  <r>
    <s v="B07RD611Z8"/>
    <x v="403"/>
    <x v="1"/>
    <n v="1799"/>
    <n v="2499"/>
    <x v="320"/>
    <x v="3"/>
    <s v="4.0–4.5"/>
    <x v="303"/>
    <n v="18678"/>
    <n v="46676322"/>
    <x v="0"/>
    <s v="20-30%"/>
    <x v="0"/>
    <n v="18682.099999999999"/>
  </r>
  <r>
    <s v="B08WRWPM22"/>
    <x v="6"/>
    <x v="0"/>
    <n v="176.63"/>
    <n v="499"/>
    <x v="6"/>
    <x v="3"/>
    <s v="4.0–4.5"/>
    <x v="304"/>
    <n v="15189"/>
    <n v="7579311"/>
    <x v="1"/>
    <s v="60-70%"/>
    <x v="0"/>
    <n v="15193.1"/>
  </r>
  <r>
    <s v="B0B4F52B5X"/>
    <x v="404"/>
    <x v="1"/>
    <n v="10999"/>
    <n v="14999"/>
    <x v="316"/>
    <x v="3"/>
    <s v="4.0–4.5"/>
    <x v="271"/>
    <n v="18998"/>
    <n v="284951002"/>
    <x v="0"/>
    <s v="20-30%"/>
    <x v="0"/>
    <n v="19002.099999999999"/>
  </r>
  <r>
    <s v="B096VF5YYF"/>
    <x v="405"/>
    <x v="1"/>
    <n v="2999"/>
    <n v="7990"/>
    <x v="321"/>
    <x v="3"/>
    <s v="4.0–4.5"/>
    <x v="305"/>
    <n v="48449"/>
    <n v="387107510"/>
    <x v="0"/>
    <s v="60-70%"/>
    <x v="0"/>
    <n v="48453.1"/>
  </r>
  <r>
    <s v="B0B5D39BCD"/>
    <x v="406"/>
    <x v="1"/>
    <n v="1999"/>
    <n v="7990"/>
    <x v="267"/>
    <x v="11"/>
    <s v="3.5–4.0"/>
    <x v="252"/>
    <n v="17831"/>
    <n v="142469690"/>
    <x v="0"/>
    <s v="70-80%"/>
    <x v="0"/>
    <n v="17834.8"/>
  </r>
  <r>
    <s v="B09XBJ1CTN"/>
    <x v="407"/>
    <x v="1"/>
    <n v="649"/>
    <n v="999"/>
    <x v="180"/>
    <x v="0"/>
    <s v="4.0–4.5"/>
    <x v="306"/>
    <n v="1315"/>
    <n v="1313685"/>
    <x v="0"/>
    <s v="30-40%"/>
    <x v="0"/>
    <n v="1319.2"/>
  </r>
  <r>
    <s v="B0B4F5L738"/>
    <x v="387"/>
    <x v="1"/>
    <n v="13999"/>
    <n v="19499"/>
    <x v="309"/>
    <x v="3"/>
    <s v="4.0–4.5"/>
    <x v="271"/>
    <n v="18998"/>
    <n v="370442002"/>
    <x v="0"/>
    <s v="20-30%"/>
    <x v="0"/>
    <n v="19002.099999999999"/>
  </r>
  <r>
    <s v="B08MTCKDYN"/>
    <x v="408"/>
    <x v="1"/>
    <n v="119"/>
    <n v="299"/>
    <x v="225"/>
    <x v="3"/>
    <s v="4.0–4.5"/>
    <x v="307"/>
    <n v="5999"/>
    <n v="1793701"/>
    <x v="1"/>
    <s v="60-70%"/>
    <x v="0"/>
    <n v="6003.1"/>
  </r>
  <r>
    <s v="B09QS8V5N8"/>
    <x v="409"/>
    <x v="1"/>
    <n v="12999"/>
    <n v="17999"/>
    <x v="286"/>
    <x v="3"/>
    <s v="4.0–4.5"/>
    <x v="308"/>
    <n v="50772"/>
    <n v="913845228"/>
    <x v="0"/>
    <s v="20-30%"/>
    <x v="0"/>
    <n v="50776.1"/>
  </r>
  <r>
    <s v="B09T2WRLJJ"/>
    <x v="410"/>
    <x v="1"/>
    <n v="20999"/>
    <n v="26999"/>
    <x v="322"/>
    <x v="2"/>
    <s v="3.5–4.0"/>
    <x v="285"/>
    <n v="25824"/>
    <n v="697222176"/>
    <x v="0"/>
    <s v="20-30%"/>
    <x v="0"/>
    <n v="25827.9"/>
  </r>
  <r>
    <s v="B089WB69Y1"/>
    <x v="411"/>
    <x v="1"/>
    <n v="249"/>
    <n v="649"/>
    <x v="323"/>
    <x v="1"/>
    <s v="4.0–4.5"/>
    <x v="309"/>
    <n v="14404"/>
    <n v="9348196"/>
    <x v="0"/>
    <s v="60-70%"/>
    <x v="0"/>
    <n v="14408"/>
  </r>
  <r>
    <s v="B0116MIKKC"/>
    <x v="412"/>
    <x v="1"/>
    <n v="99"/>
    <n v="171"/>
    <x v="324"/>
    <x v="6"/>
    <s v="4.5–5.0"/>
    <x v="310"/>
    <n v="11339"/>
    <n v="1938969"/>
    <x v="2"/>
    <s v="40-50%"/>
    <x v="0"/>
    <n v="11343.5"/>
  </r>
  <r>
    <s v="B09P858DK8"/>
    <x v="413"/>
    <x v="1"/>
    <n v="489"/>
    <n v="1999"/>
    <x v="325"/>
    <x v="1"/>
    <s v="4.0–4.5"/>
    <x v="311"/>
    <n v="3626"/>
    <n v="7248374"/>
    <x v="0"/>
    <s v="70-80%"/>
    <x v="0"/>
    <n v="3630"/>
  </r>
  <r>
    <s v="B07DJLFMPS"/>
    <x v="414"/>
    <x v="1"/>
    <n v="369"/>
    <n v="1600"/>
    <x v="326"/>
    <x v="1"/>
    <s v="4.0–4.5"/>
    <x v="312"/>
    <n v="32625"/>
    <n v="52200000"/>
    <x v="0"/>
    <s v="70-80%"/>
    <x v="0"/>
    <n v="32629"/>
  </r>
  <r>
    <s v="B07WHQWXL7"/>
    <x v="415"/>
    <x v="1"/>
    <n v="15499"/>
    <n v="20999"/>
    <x v="327"/>
    <x v="3"/>
    <s v="4.0–4.5"/>
    <x v="280"/>
    <n v="19252"/>
    <n v="404272748"/>
    <x v="0"/>
    <s v="20-30%"/>
    <x v="0"/>
    <n v="19256.099999999999"/>
  </r>
  <r>
    <s v="B07WDK3ZS6"/>
    <x v="416"/>
    <x v="1"/>
    <n v="15499"/>
    <n v="18999"/>
    <x v="295"/>
    <x v="3"/>
    <s v="4.0–4.5"/>
    <x v="280"/>
    <n v="19252"/>
    <n v="365768748"/>
    <x v="0"/>
    <s v="10-20%"/>
    <x v="0"/>
    <n v="19256.099999999999"/>
  </r>
  <r>
    <s v="B09T2S8X9C"/>
    <x v="417"/>
    <x v="1"/>
    <n v="22999"/>
    <n v="28999"/>
    <x v="328"/>
    <x v="2"/>
    <s v="3.5–4.0"/>
    <x v="285"/>
    <n v="25824"/>
    <n v="748870176"/>
    <x v="0"/>
    <s v="20-30%"/>
    <x v="0"/>
    <n v="25827.9"/>
  </r>
  <r>
    <s v="B07S9S86BF"/>
    <x v="418"/>
    <x v="1"/>
    <n v="599"/>
    <n v="1490"/>
    <x v="329"/>
    <x v="3"/>
    <s v="4.0–4.5"/>
    <x v="313"/>
    <n v="161679"/>
    <n v="240901710"/>
    <x v="0"/>
    <s v="50-60%"/>
    <x v="0"/>
    <n v="161683.1"/>
  </r>
  <r>
    <s v="B07N8RQ6W7"/>
    <x v="419"/>
    <x v="1"/>
    <n v="134"/>
    <n v="699"/>
    <x v="330"/>
    <x v="3"/>
    <s v="4.0–4.5"/>
    <x v="314"/>
    <n v="16685"/>
    <n v="11662815"/>
    <x v="0"/>
    <s v="80-90%"/>
    <x v="0"/>
    <n v="16689.099999999999"/>
  </r>
  <r>
    <s v="B09FKDH6FS"/>
    <x v="420"/>
    <x v="1"/>
    <n v="7499"/>
    <n v="7999"/>
    <x v="331"/>
    <x v="1"/>
    <s v="4.0–4.5"/>
    <x v="315"/>
    <n v="30907"/>
    <n v="247225093"/>
    <x v="0"/>
    <s v="0-10%"/>
    <x v="0"/>
    <n v="30911"/>
  </r>
  <r>
    <s v="B08HVJCW95"/>
    <x v="421"/>
    <x v="1"/>
    <n v="1149"/>
    <n v="2199"/>
    <x v="280"/>
    <x v="4"/>
    <s v="4.0–4.5"/>
    <x v="253"/>
    <n v="178912"/>
    <n v="393427488"/>
    <x v="0"/>
    <s v="40-50%"/>
    <x v="0"/>
    <n v="178916.3"/>
  </r>
  <r>
    <s v="B09YDFDVNS"/>
    <x v="422"/>
    <x v="1"/>
    <n v="1324"/>
    <n v="1699"/>
    <x v="332"/>
    <x v="1"/>
    <s v="4.0–4.5"/>
    <x v="258"/>
    <n v="128311"/>
    <n v="218000389"/>
    <x v="0"/>
    <s v="20-30%"/>
    <x v="0"/>
    <n v="128315"/>
  </r>
  <r>
    <s v="B07WGPKTS4"/>
    <x v="423"/>
    <x v="1"/>
    <n v="13999"/>
    <n v="19999"/>
    <x v="310"/>
    <x v="3"/>
    <s v="4.0–4.5"/>
    <x v="280"/>
    <n v="19252"/>
    <n v="385020748"/>
    <x v="0"/>
    <s v="30-40%"/>
    <x v="0"/>
    <n v="19256.099999999999"/>
  </r>
  <r>
    <s v="B0789LZTCJ"/>
    <x v="11"/>
    <x v="0"/>
    <n v="299"/>
    <n v="799"/>
    <x v="11"/>
    <x v="0"/>
    <s v="4.0–4.5"/>
    <x v="288"/>
    <n v="94364"/>
    <n v="75396836"/>
    <x v="0"/>
    <s v="60-70%"/>
    <x v="0"/>
    <n v="94368.2"/>
  </r>
  <r>
    <s v="B09MZCQYHZ"/>
    <x v="424"/>
    <x v="1"/>
    <n v="999"/>
    <n v="1599"/>
    <x v="40"/>
    <x v="1"/>
    <s v="4.0–4.5"/>
    <x v="301"/>
    <n v="7222"/>
    <n v="11547978"/>
    <x v="0"/>
    <s v="30-40%"/>
    <x v="0"/>
    <n v="7226"/>
  </r>
  <r>
    <s v="B0B4F2ZWL3"/>
    <x v="425"/>
    <x v="1"/>
    <n v="12999"/>
    <n v="17999"/>
    <x v="286"/>
    <x v="3"/>
    <s v="4.0–4.5"/>
    <x v="271"/>
    <n v="18998"/>
    <n v="341945002"/>
    <x v="0"/>
    <s v="20-30%"/>
    <x v="0"/>
    <n v="19002.099999999999"/>
  </r>
  <r>
    <s v="B08VB2CMR3"/>
    <x v="426"/>
    <x v="1"/>
    <n v="15490"/>
    <n v="20990"/>
    <x v="300"/>
    <x v="0"/>
    <s v="4.0–4.5"/>
    <x v="284"/>
    <n v="32916"/>
    <n v="690906840"/>
    <x v="0"/>
    <s v="20-30%"/>
    <x v="0"/>
    <n v="32920.199999999997"/>
  </r>
  <r>
    <s v="B095RTJH1M"/>
    <x v="427"/>
    <x v="1"/>
    <n v="999"/>
    <n v="2899"/>
    <x v="333"/>
    <x v="13"/>
    <s v="4.5–5.0"/>
    <x v="316"/>
    <n v="26603"/>
    <n v="77122097"/>
    <x v="0"/>
    <s v="60-70%"/>
    <x v="0"/>
    <n v="26607.599999999999"/>
  </r>
  <r>
    <s v="B097R25DP7"/>
    <x v="428"/>
    <x v="1"/>
    <n v="1599"/>
    <n v="4999"/>
    <x v="334"/>
    <x v="1"/>
    <s v="4.0–4.5"/>
    <x v="317"/>
    <n v="67950"/>
    <n v="339682050"/>
    <x v="0"/>
    <s v="60-70%"/>
    <x v="0"/>
    <n v="67954"/>
  </r>
  <r>
    <s v="B09YDFKJF8"/>
    <x v="429"/>
    <x v="1"/>
    <n v="1324"/>
    <n v="1699"/>
    <x v="332"/>
    <x v="1"/>
    <s v="4.0–4.5"/>
    <x v="258"/>
    <n v="128311"/>
    <n v="218000389"/>
    <x v="0"/>
    <s v="20-30%"/>
    <x v="0"/>
    <n v="128315"/>
  </r>
  <r>
    <s v="B07WDK3ZS2"/>
    <x v="430"/>
    <x v="1"/>
    <n v="20999"/>
    <n v="29990"/>
    <x v="335"/>
    <x v="4"/>
    <s v="4.0–4.5"/>
    <x v="318"/>
    <n v="9499"/>
    <n v="284875010"/>
    <x v="0"/>
    <s v="20-30%"/>
    <x v="0"/>
    <n v="9503.2999999999993"/>
  </r>
  <r>
    <s v="B08RZ5K9YH"/>
    <x v="431"/>
    <x v="1"/>
    <n v="999"/>
    <n v="1999"/>
    <x v="336"/>
    <x v="4"/>
    <s v="4.0–4.5"/>
    <x v="319"/>
    <n v="1777"/>
    <n v="3552223"/>
    <x v="0"/>
    <s v="50-60%"/>
    <x v="0"/>
    <n v="1781.3"/>
  </r>
  <r>
    <s v="B08444S68L"/>
    <x v="432"/>
    <x v="1"/>
    <n v="12490"/>
    <n v="15990"/>
    <x v="337"/>
    <x v="0"/>
    <s v="4.0–4.5"/>
    <x v="320"/>
    <n v="58506"/>
    <n v="935510940"/>
    <x v="0"/>
    <s v="20-30%"/>
    <x v="0"/>
    <n v="58510.2"/>
  </r>
  <r>
    <s v="B07WHQBZLS"/>
    <x v="433"/>
    <x v="1"/>
    <n v="17999"/>
    <n v="21990"/>
    <x v="338"/>
    <x v="1"/>
    <s v="4.0–4.5"/>
    <x v="273"/>
    <n v="21350"/>
    <n v="469486500"/>
    <x v="0"/>
    <s v="10-20%"/>
    <x v="0"/>
    <n v="21354"/>
  </r>
  <r>
    <s v="B085DTN6R2"/>
    <x v="13"/>
    <x v="0"/>
    <n v="350"/>
    <n v="899"/>
    <x v="13"/>
    <x v="0"/>
    <s v="4.0–4.5"/>
    <x v="321"/>
    <n v="2263"/>
    <n v="2034437"/>
    <x v="0"/>
    <s v="60-70%"/>
    <x v="0"/>
    <n v="2267.1999999999998"/>
  </r>
  <r>
    <s v="B09JS562TP"/>
    <x v="434"/>
    <x v="1"/>
    <n v="1399"/>
    <n v="1630"/>
    <x v="339"/>
    <x v="1"/>
    <s v="4.0–4.5"/>
    <x v="20"/>
    <n v="9378"/>
    <n v="15286140"/>
    <x v="0"/>
    <s v="10-20%"/>
    <x v="0"/>
    <n v="9382"/>
  </r>
  <r>
    <s v="B09V17S2BG"/>
    <x v="435"/>
    <x v="1"/>
    <n v="1499"/>
    <n v="6990"/>
    <x v="273"/>
    <x v="2"/>
    <s v="3.5–4.0"/>
    <x v="259"/>
    <n v="21796"/>
    <n v="152354040"/>
    <x v="0"/>
    <s v="70-80%"/>
    <x v="0"/>
    <n v="21799.9"/>
  </r>
  <r>
    <s v="B0B5CGTBKV"/>
    <x v="436"/>
    <x v="1"/>
    <n v="1999"/>
    <n v="7990"/>
    <x v="267"/>
    <x v="11"/>
    <s v="3.5–4.0"/>
    <x v="322"/>
    <n v="17833"/>
    <n v="142485670"/>
    <x v="0"/>
    <s v="70-80%"/>
    <x v="0"/>
    <n v="17836.8"/>
  </r>
  <r>
    <s v="B0B23LW7NV"/>
    <x v="437"/>
    <x v="1"/>
    <n v="999"/>
    <n v="2899"/>
    <x v="333"/>
    <x v="16"/>
    <s v="4.5–5.0"/>
    <x v="323"/>
    <n v="7779"/>
    <n v="22551321"/>
    <x v="0"/>
    <s v="60-70%"/>
    <x v="0"/>
    <n v="7783.7"/>
  </r>
  <r>
    <s v="B09KGV7WSV"/>
    <x v="438"/>
    <x v="1"/>
    <n v="2099"/>
    <n v="5999"/>
    <x v="340"/>
    <x v="4"/>
    <s v="4.0–4.5"/>
    <x v="324"/>
    <n v="17129"/>
    <n v="102756871"/>
    <x v="0"/>
    <s v="60-70%"/>
    <x v="1"/>
    <n v="17133.3"/>
  </r>
  <r>
    <s v="B0971DWFDT"/>
    <x v="439"/>
    <x v="1"/>
    <n v="337"/>
    <n v="699"/>
    <x v="341"/>
    <x v="0"/>
    <s v="4.0–4.5"/>
    <x v="325"/>
    <n v="4969"/>
    <n v="3473331"/>
    <x v="0"/>
    <s v="50-60%"/>
    <x v="0"/>
    <n v="4973.2"/>
  </r>
  <r>
    <s v="B0BNV7JM5Y"/>
    <x v="440"/>
    <x v="1"/>
    <n v="2999"/>
    <n v="7990"/>
    <x v="321"/>
    <x v="3"/>
    <s v="4.0–4.5"/>
    <x v="326"/>
    <n v="154"/>
    <n v="1230460"/>
    <x v="0"/>
    <s v="60-70%"/>
    <x v="0"/>
    <n v="158.1"/>
  </r>
  <r>
    <s v="B0B53QFZPY"/>
    <x v="441"/>
    <x v="1"/>
    <n v="1299"/>
    <n v="5999"/>
    <x v="342"/>
    <x v="8"/>
    <s v="3.0–3.5"/>
    <x v="327"/>
    <n v="4415"/>
    <n v="26485585"/>
    <x v="0"/>
    <s v="70-80%"/>
    <x v="0"/>
    <n v="4418.3"/>
  </r>
  <r>
    <s v="B07WJWRNVK"/>
    <x v="442"/>
    <x v="1"/>
    <n v="16499"/>
    <n v="20990"/>
    <x v="343"/>
    <x v="1"/>
    <s v="4.0–4.5"/>
    <x v="273"/>
    <n v="21350"/>
    <n v="448136500"/>
    <x v="0"/>
    <s v="20-30%"/>
    <x v="0"/>
    <n v="21354"/>
  </r>
  <r>
    <s v="B01F25X6RQ"/>
    <x v="443"/>
    <x v="1"/>
    <n v="499"/>
    <n v="499"/>
    <x v="33"/>
    <x v="0"/>
    <s v="4.0–4.5"/>
    <x v="328"/>
    <n v="31539"/>
    <n v="15737961"/>
    <x v="1"/>
    <s v="0-10%"/>
    <x v="1"/>
    <n v="31543.200000000001"/>
  </r>
  <r>
    <s v="B0B244R4KB"/>
    <x v="444"/>
    <x v="1"/>
    <n v="999"/>
    <n v="2899"/>
    <x v="333"/>
    <x v="13"/>
    <s v="4.5–5.0"/>
    <x v="329"/>
    <n v="6129"/>
    <n v="17767971"/>
    <x v="0"/>
    <s v="60-70%"/>
    <x v="0"/>
    <n v="6133.6"/>
  </r>
  <r>
    <s v="B0BMGG6NKT"/>
    <x v="445"/>
    <x v="1"/>
    <n v="10499"/>
    <n v="13499"/>
    <x v="344"/>
    <x v="0"/>
    <s v="4.0–4.5"/>
    <x v="101"/>
    <n v="284"/>
    <n v="3833716"/>
    <x v="0"/>
    <s v="20-30%"/>
    <x v="0"/>
    <n v="288.2"/>
  </r>
  <r>
    <s v="B092JHPL72"/>
    <x v="446"/>
    <x v="1"/>
    <n v="251"/>
    <n v="999"/>
    <x v="345"/>
    <x v="7"/>
    <s v="3.5–4.0"/>
    <x v="330"/>
    <n v="3234"/>
    <n v="3230766"/>
    <x v="0"/>
    <s v="70-80%"/>
    <x v="0"/>
    <n v="3237.7"/>
  </r>
  <r>
    <s v="B09GFM8CGS"/>
    <x v="447"/>
    <x v="1"/>
    <n v="6499"/>
    <n v="7999"/>
    <x v="346"/>
    <x v="3"/>
    <s v="4.0–4.5"/>
    <x v="331"/>
    <n v="313832"/>
    <n v="2510342168"/>
    <x v="0"/>
    <s v="10-20%"/>
    <x v="0"/>
    <n v="313836.09999999998"/>
  </r>
  <r>
    <s v="B0B3MWYCHQ"/>
    <x v="448"/>
    <x v="1"/>
    <n v="2999"/>
    <n v="9999"/>
    <x v="347"/>
    <x v="0"/>
    <s v="4.0–4.5"/>
    <x v="332"/>
    <n v="20879"/>
    <n v="208769121"/>
    <x v="0"/>
    <s v="70-80%"/>
    <x v="0"/>
    <n v="20883.2"/>
  </r>
  <r>
    <s v="B09J2MM5C6"/>
    <x v="449"/>
    <x v="1"/>
    <n v="279"/>
    <n v="1499"/>
    <x v="348"/>
    <x v="0"/>
    <s v="4.0–4.5"/>
    <x v="333"/>
    <n v="2646"/>
    <n v="3966354"/>
    <x v="0"/>
    <s v="80-90%"/>
    <x v="0"/>
    <n v="2650.2"/>
  </r>
  <r>
    <s v="B07Q4QV1DL"/>
    <x v="450"/>
    <x v="1"/>
    <n v="269"/>
    <n v="1499"/>
    <x v="349"/>
    <x v="6"/>
    <s v="4.5–5.0"/>
    <x v="334"/>
    <n v="28978"/>
    <n v="43438022"/>
    <x v="0"/>
    <s v="80-90%"/>
    <x v="0"/>
    <n v="28982.5"/>
  </r>
  <r>
    <s v="B0B56YRBNT"/>
    <x v="451"/>
    <x v="1"/>
    <n v="8999"/>
    <n v="13499"/>
    <x v="350"/>
    <x v="11"/>
    <s v="3.5–4.0"/>
    <x v="335"/>
    <n v="3145"/>
    <n v="42454355"/>
    <x v="0"/>
    <s v="30-40%"/>
    <x v="0"/>
    <n v="3148.8"/>
  </r>
  <r>
    <s v="B09NHVCHS9"/>
    <x v="23"/>
    <x v="0"/>
    <n v="59"/>
    <n v="199"/>
    <x v="23"/>
    <x v="1"/>
    <s v="4.0–4.5"/>
    <x v="336"/>
    <n v="9377"/>
    <n v="1866023"/>
    <x v="2"/>
    <s v="70-80%"/>
    <x v="0"/>
    <n v="9381"/>
  </r>
  <r>
    <s v="B01DF26V7A"/>
    <x v="452"/>
    <x v="1"/>
    <n v="599"/>
    <n v="1299"/>
    <x v="351"/>
    <x v="3"/>
    <s v="4.0–4.5"/>
    <x v="337"/>
    <n v="192589"/>
    <n v="250173111"/>
    <x v="0"/>
    <s v="50-60%"/>
    <x v="0"/>
    <n v="192593.1"/>
  </r>
  <r>
    <s v="B08K4PSZ3V"/>
    <x v="453"/>
    <x v="1"/>
    <n v="349"/>
    <n v="999"/>
    <x v="91"/>
    <x v="11"/>
    <s v="3.5–4.0"/>
    <x v="338"/>
    <n v="16557"/>
    <n v="16540443"/>
    <x v="0"/>
    <s v="60-70%"/>
    <x v="0"/>
    <n v="16560.8"/>
  </r>
  <r>
    <s v="B0B4F1YC3J"/>
    <x v="387"/>
    <x v="1"/>
    <n v="13999"/>
    <n v="19499"/>
    <x v="309"/>
    <x v="3"/>
    <s v="4.0–4.5"/>
    <x v="271"/>
    <n v="18998"/>
    <n v="370442002"/>
    <x v="0"/>
    <s v="20-30%"/>
    <x v="0"/>
    <n v="19002.099999999999"/>
  </r>
  <r>
    <s v="B08K4RDQ71"/>
    <x v="454"/>
    <x v="1"/>
    <n v="349"/>
    <n v="999"/>
    <x v="91"/>
    <x v="11"/>
    <s v="3.5–4.0"/>
    <x v="338"/>
    <n v="16557"/>
    <n v="16540443"/>
    <x v="0"/>
    <s v="60-70%"/>
    <x v="0"/>
    <n v="16560.8"/>
  </r>
  <r>
    <s v="B085CZ3SR1"/>
    <x v="455"/>
    <x v="1"/>
    <n v="499"/>
    <n v="599"/>
    <x v="352"/>
    <x v="0"/>
    <s v="4.0–4.5"/>
    <x v="339"/>
    <n v="21916"/>
    <n v="13127684"/>
    <x v="0"/>
    <s v="10-20%"/>
    <x v="0"/>
    <n v="21920.2"/>
  </r>
  <r>
    <s v="B09YV3K34W"/>
    <x v="362"/>
    <x v="1"/>
    <n v="2199"/>
    <n v="9999"/>
    <x v="287"/>
    <x v="0"/>
    <s v="4.0–4.5"/>
    <x v="340"/>
    <n v="29472"/>
    <n v="294690528"/>
    <x v="0"/>
    <s v="70-80%"/>
    <x v="0"/>
    <n v="29476.2"/>
  </r>
  <r>
    <s v="B09Z6WH2N1"/>
    <x v="456"/>
    <x v="1"/>
    <n v="95"/>
    <n v="499"/>
    <x v="353"/>
    <x v="0"/>
    <s v="4.0–4.5"/>
    <x v="341"/>
    <n v="1949"/>
    <n v="972551"/>
    <x v="1"/>
    <s v="80-90%"/>
    <x v="1"/>
    <n v="1953.2"/>
  </r>
  <r>
    <s v="B09NL4DJ2Z"/>
    <x v="457"/>
    <x v="0"/>
    <n v="139"/>
    <n v="249"/>
    <x v="71"/>
    <x v="1"/>
    <s v="4.0–4.5"/>
    <x v="336"/>
    <n v="9377"/>
    <n v="2334873"/>
    <x v="1"/>
    <s v="40-50%"/>
    <x v="0"/>
    <n v="9381"/>
  </r>
  <r>
    <s v="B0BGSV43WY"/>
    <x v="458"/>
    <x v="1"/>
    <n v="4499"/>
    <n v="7999"/>
    <x v="354"/>
    <x v="12"/>
    <s v="3.5–4.0"/>
    <x v="95"/>
    <n v="37"/>
    <n v="295963"/>
    <x v="0"/>
    <s v="40-50%"/>
    <x v="0"/>
    <n v="40.5"/>
  </r>
  <r>
    <s v="B0926V9CTV"/>
    <x v="459"/>
    <x v="1"/>
    <n v="89"/>
    <n v="599"/>
    <x v="355"/>
    <x v="4"/>
    <s v="4.0–4.5"/>
    <x v="342"/>
    <n v="2351"/>
    <n v="1408249"/>
    <x v="0"/>
    <s v="80-90%"/>
    <x v="0"/>
    <n v="2355.3000000000002"/>
  </r>
  <r>
    <s v="B07WGPKMP5"/>
    <x v="460"/>
    <x v="1"/>
    <n v="15499"/>
    <n v="20999"/>
    <x v="327"/>
    <x v="3"/>
    <s v="4.0–4.5"/>
    <x v="343"/>
    <n v="19253"/>
    <n v="404293747"/>
    <x v="0"/>
    <s v="20-30%"/>
    <x v="0"/>
    <n v="19257.099999999999"/>
  </r>
  <r>
    <s v="B0BBFJ9M3X"/>
    <x v="461"/>
    <x v="1"/>
    <n v="13999"/>
    <n v="15999"/>
    <x v="356"/>
    <x v="2"/>
    <s v="3.5–4.0"/>
    <x v="344"/>
    <n v="2180"/>
    <n v="34877820"/>
    <x v="0"/>
    <s v="10-20%"/>
    <x v="0"/>
    <n v="2183.9"/>
  </r>
  <r>
    <s v="B09PLFJ7ZW"/>
    <x v="462"/>
    <x v="1"/>
    <n v="1999"/>
    <n v="4999"/>
    <x v="357"/>
    <x v="2"/>
    <s v="3.5–4.0"/>
    <x v="345"/>
    <n v="7571"/>
    <n v="37847429"/>
    <x v="0"/>
    <s v="60-70%"/>
    <x v="0"/>
    <n v="7574.9"/>
  </r>
  <r>
    <s v="B0B53NXFFR"/>
    <x v="463"/>
    <x v="1"/>
    <n v="1399"/>
    <n v="5999"/>
    <x v="358"/>
    <x v="8"/>
    <s v="3.0–3.5"/>
    <x v="327"/>
    <n v="4415"/>
    <n v="26485585"/>
    <x v="0"/>
    <s v="70-80%"/>
    <x v="0"/>
    <n v="4418.3"/>
  </r>
  <r>
    <s v="B07GNC2592"/>
    <x v="464"/>
    <x v="1"/>
    <n v="599"/>
    <n v="999"/>
    <x v="274"/>
    <x v="1"/>
    <s v="4.0–4.5"/>
    <x v="346"/>
    <n v="18654"/>
    <n v="18635346"/>
    <x v="0"/>
    <s v="40-50%"/>
    <x v="0"/>
    <n v="18658"/>
  </r>
  <r>
    <s v="B09TP5KBN7"/>
    <x v="465"/>
    <x v="1"/>
    <n v="199"/>
    <n v="1099"/>
    <x v="359"/>
    <x v="1"/>
    <s v="4.0–4.5"/>
    <x v="347"/>
    <n v="3197"/>
    <n v="3513503"/>
    <x v="0"/>
    <s v="80-90%"/>
    <x v="0"/>
    <n v="3201"/>
  </r>
  <r>
    <s v="B0949SBKMP"/>
    <x v="466"/>
    <x v="1"/>
    <n v="1799"/>
    <n v="6990"/>
    <x v="360"/>
    <x v="1"/>
    <s v="4.0–4.5"/>
    <x v="348"/>
    <n v="26880"/>
    <n v="187891200"/>
    <x v="0"/>
    <s v="70-80%"/>
    <x v="0"/>
    <n v="26884"/>
  </r>
  <r>
    <s v="B09V175NP7"/>
    <x v="467"/>
    <x v="1"/>
    <n v="1499"/>
    <n v="6990"/>
    <x v="273"/>
    <x v="2"/>
    <s v="3.5–4.0"/>
    <x v="259"/>
    <n v="21796"/>
    <n v="152354040"/>
    <x v="0"/>
    <s v="70-80%"/>
    <x v="0"/>
    <n v="21799.9"/>
  </r>
  <r>
    <s v="B07WHSJXLF"/>
    <x v="468"/>
    <x v="1"/>
    <n v="20999"/>
    <n v="29990"/>
    <x v="335"/>
    <x v="4"/>
    <s v="4.0–4.5"/>
    <x v="318"/>
    <n v="9499"/>
    <n v="284875010"/>
    <x v="0"/>
    <s v="20-30%"/>
    <x v="0"/>
    <n v="9503.2999999999993"/>
  </r>
  <r>
    <s v="B0BD3T6Z1D"/>
    <x v="469"/>
    <x v="1"/>
    <n v="12999"/>
    <n v="13499"/>
    <x v="361"/>
    <x v="3"/>
    <s v="4.0–4.5"/>
    <x v="349"/>
    <n v="56098"/>
    <n v="757266902"/>
    <x v="0"/>
    <s v="0-10%"/>
    <x v="0"/>
    <n v="56102.1"/>
  </r>
  <r>
    <s v="B09LHYZ3GJ"/>
    <x v="470"/>
    <x v="1"/>
    <n v="16999"/>
    <n v="20999"/>
    <x v="362"/>
    <x v="3"/>
    <s v="4.0–4.5"/>
    <x v="350"/>
    <n v="31822"/>
    <n v="668230178"/>
    <x v="0"/>
    <s v="10-20%"/>
    <x v="0"/>
    <n v="31826.1"/>
  </r>
  <r>
    <s v="B07WFPMGQQ"/>
    <x v="471"/>
    <x v="1"/>
    <n v="19999"/>
    <n v="27990"/>
    <x v="363"/>
    <x v="4"/>
    <s v="4.0–4.5"/>
    <x v="318"/>
    <n v="9499"/>
    <n v="265877010"/>
    <x v="0"/>
    <s v="20-30%"/>
    <x v="0"/>
    <n v="9503.2999999999993"/>
  </r>
  <r>
    <s v="B09QS9X9L8"/>
    <x v="472"/>
    <x v="1"/>
    <n v="12999"/>
    <n v="18999"/>
    <x v="364"/>
    <x v="3"/>
    <s v="4.0–4.5"/>
    <x v="308"/>
    <n v="50772"/>
    <n v="964617228"/>
    <x v="0"/>
    <s v="30-40%"/>
    <x v="0"/>
    <n v="50776.1"/>
  </r>
  <r>
    <s v="B0B6BLTGTT"/>
    <x v="473"/>
    <x v="1"/>
    <n v="2999"/>
    <n v="5999"/>
    <x v="365"/>
    <x v="3"/>
    <s v="4.0–4.5"/>
    <x v="351"/>
    <n v="7148"/>
    <n v="42880852"/>
    <x v="0"/>
    <s v="50-60%"/>
    <x v="0"/>
    <n v="7152.1"/>
  </r>
  <r>
    <s v="B084DTMYWK"/>
    <x v="474"/>
    <x v="1"/>
    <n v="329"/>
    <n v="999"/>
    <x v="366"/>
    <x v="0"/>
    <s v="4.0–4.5"/>
    <x v="352"/>
    <n v="3492"/>
    <n v="3488508"/>
    <x v="0"/>
    <s v="60-70%"/>
    <x v="0"/>
    <n v="3496.2"/>
  </r>
  <r>
    <s v="B0B53QLB9H"/>
    <x v="475"/>
    <x v="1"/>
    <n v="1299"/>
    <n v="5999"/>
    <x v="342"/>
    <x v="8"/>
    <s v="3.0–3.5"/>
    <x v="327"/>
    <n v="4415"/>
    <n v="26485585"/>
    <x v="0"/>
    <s v="70-80%"/>
    <x v="0"/>
    <n v="4418.3"/>
  </r>
  <r>
    <s v="B0BDYW3RN3"/>
    <x v="476"/>
    <x v="1"/>
    <n v="1989"/>
    <n v="3500"/>
    <x v="367"/>
    <x v="5"/>
    <s v="4.0–4.5"/>
    <x v="353"/>
    <n v="67260"/>
    <n v="235410000"/>
    <x v="0"/>
    <s v="40-50%"/>
    <x v="0"/>
    <n v="67264.399999999994"/>
  </r>
  <r>
    <s v="B0B3RS9DNF"/>
    <x v="333"/>
    <x v="1"/>
    <n v="1999"/>
    <n v="9999"/>
    <x v="299"/>
    <x v="4"/>
    <s v="4.0–4.5"/>
    <x v="354"/>
    <n v="27704"/>
    <n v="277012296"/>
    <x v="0"/>
    <s v="80-90%"/>
    <x v="0"/>
    <n v="27708.3"/>
  </r>
  <r>
    <s v="B09QS9X16F"/>
    <x v="477"/>
    <x v="1"/>
    <n v="12999"/>
    <n v="18999"/>
    <x v="364"/>
    <x v="3"/>
    <s v="4.0–4.5"/>
    <x v="308"/>
    <n v="50772"/>
    <n v="964617228"/>
    <x v="0"/>
    <s v="30-40%"/>
    <x v="0"/>
    <n v="50776.1"/>
  </r>
  <r>
    <s v="B08HV25BBQ"/>
    <x v="478"/>
    <x v="1"/>
    <n v="1499"/>
    <n v="4999"/>
    <x v="368"/>
    <x v="1"/>
    <s v="4.0–4.5"/>
    <x v="355"/>
    <n v="92588"/>
    <n v="462847412"/>
    <x v="0"/>
    <s v="70-80%"/>
    <x v="1"/>
    <n v="92592"/>
  </r>
  <r>
    <s v="B09LJ116B5"/>
    <x v="479"/>
    <x v="1"/>
    <n v="16999"/>
    <n v="20999"/>
    <x v="362"/>
    <x v="3"/>
    <s v="4.0–4.5"/>
    <x v="350"/>
    <n v="31822"/>
    <n v="668230178"/>
    <x v="0"/>
    <s v="10-20%"/>
    <x v="1"/>
    <n v="31826.1"/>
  </r>
  <r>
    <s v="B0BMVWKZ8G"/>
    <x v="480"/>
    <x v="1"/>
    <n v="1999"/>
    <n v="8499"/>
    <x v="369"/>
    <x v="4"/>
    <s v="4.0–4.5"/>
    <x v="356"/>
    <n v="240"/>
    <n v="2039760"/>
    <x v="0"/>
    <s v="70-80%"/>
    <x v="0"/>
    <n v="244.3"/>
  </r>
  <r>
    <s v="B0BD92GDQH"/>
    <x v="481"/>
    <x v="1"/>
    <n v="4999"/>
    <n v="6999"/>
    <x v="370"/>
    <x v="11"/>
    <s v="3.5–4.0"/>
    <x v="357"/>
    <n v="758"/>
    <n v="5305242"/>
    <x v="0"/>
    <s v="20-30%"/>
    <x v="1"/>
    <n v="761.8"/>
  </r>
  <r>
    <s v="B08Y1SJVV5"/>
    <x v="35"/>
    <x v="0"/>
    <n v="99"/>
    <n v="666.66"/>
    <x v="35"/>
    <x v="2"/>
    <s v="3.5–4.0"/>
    <x v="294"/>
    <n v="24870"/>
    <n v="16579834.199999999"/>
    <x v="0"/>
    <s v="80-90%"/>
    <x v="0"/>
    <n v="24873.9"/>
  </r>
  <r>
    <s v="B0B5GF6DQD"/>
    <x v="482"/>
    <x v="1"/>
    <n v="2499"/>
    <n v="5999"/>
    <x v="371"/>
    <x v="7"/>
    <s v="3.5–4.0"/>
    <x v="358"/>
    <n v="828"/>
    <n v="4967172"/>
    <x v="0"/>
    <s v="50-60%"/>
    <x v="0"/>
    <n v="831.7"/>
  </r>
  <r>
    <s v="B09JS94MBV"/>
    <x v="483"/>
    <x v="1"/>
    <n v="1399"/>
    <n v="1630"/>
    <x v="339"/>
    <x v="1"/>
    <s v="4.0–4.5"/>
    <x v="20"/>
    <n v="9378"/>
    <n v="15286140"/>
    <x v="0"/>
    <s v="10-20%"/>
    <x v="0"/>
    <n v="9382"/>
  </r>
  <r>
    <s v="B09YV463SW"/>
    <x v="484"/>
    <x v="1"/>
    <n v="1499"/>
    <n v="9999"/>
    <x v="372"/>
    <x v="0"/>
    <s v="4.0–4.5"/>
    <x v="359"/>
    <n v="22638"/>
    <n v="226357362"/>
    <x v="0"/>
    <s v="80-90%"/>
    <x v="1"/>
    <n v="22642.2"/>
  </r>
  <r>
    <s v="B09NL4DCXK"/>
    <x v="485"/>
    <x v="1"/>
    <n v="249"/>
    <n v="599"/>
    <x v="373"/>
    <x v="2"/>
    <s v="3.5–4.0"/>
    <x v="360"/>
    <n v="2147"/>
    <n v="1286053"/>
    <x v="0"/>
    <s v="50-60%"/>
    <x v="0"/>
    <n v="2150.9"/>
  </r>
  <r>
    <s v="B0B8CHJLWJ"/>
    <x v="486"/>
    <x v="1"/>
    <n v="299"/>
    <n v="1199"/>
    <x v="144"/>
    <x v="6"/>
    <s v="4.5–5.0"/>
    <x v="361"/>
    <n v="596"/>
    <n v="714604"/>
    <x v="0"/>
    <s v="70-80%"/>
    <x v="0"/>
    <n v="600.5"/>
  </r>
  <r>
    <s v="B0B8ZWNR5T"/>
    <x v="487"/>
    <x v="1"/>
    <n v="79"/>
    <n v="499"/>
    <x v="374"/>
    <x v="0"/>
    <s v="4.0–4.5"/>
    <x v="341"/>
    <n v="1949"/>
    <n v="972551"/>
    <x v="1"/>
    <s v="80-90%"/>
    <x v="0"/>
    <n v="1953.2"/>
  </r>
  <r>
    <s v="B0BBFJLP21"/>
    <x v="488"/>
    <x v="1"/>
    <n v="13999"/>
    <n v="15999"/>
    <x v="356"/>
    <x v="2"/>
    <s v="3.5–4.0"/>
    <x v="344"/>
    <n v="2180"/>
    <n v="34877820"/>
    <x v="0"/>
    <s v="10-20%"/>
    <x v="0"/>
    <n v="2183.9"/>
  </r>
  <r>
    <s v="B01F262EUU"/>
    <x v="489"/>
    <x v="1"/>
    <n v="949"/>
    <n v="999"/>
    <x v="375"/>
    <x v="0"/>
    <s v="4.0–4.5"/>
    <x v="328"/>
    <n v="31539"/>
    <n v="31507461"/>
    <x v="0"/>
    <s v="0-10%"/>
    <x v="1"/>
    <n v="31543.200000000001"/>
  </r>
  <r>
    <s v="B09VZBGL1N"/>
    <x v="490"/>
    <x v="1"/>
    <n v="99"/>
    <n v="499"/>
    <x v="312"/>
    <x v="3"/>
    <s v="4.0–4.5"/>
    <x v="362"/>
    <n v="2451"/>
    <n v="1223049"/>
    <x v="1"/>
    <s v="80-90%"/>
    <x v="0"/>
    <n v="2455.1"/>
  </r>
  <r>
    <s v="B0BNVBJW2S"/>
    <x v="491"/>
    <x v="1"/>
    <n v="2499"/>
    <n v="7990"/>
    <x v="376"/>
    <x v="3"/>
    <s v="4.0–4.5"/>
    <x v="326"/>
    <n v="154"/>
    <n v="1230460"/>
    <x v="0"/>
    <s v="60-70%"/>
    <x v="0"/>
    <n v="158.1"/>
  </r>
  <r>
    <s v="B0B2DJ5RVQ"/>
    <x v="492"/>
    <x v="1"/>
    <n v="689"/>
    <n v="1999"/>
    <x v="377"/>
    <x v="4"/>
    <s v="4.0–4.5"/>
    <x v="127"/>
    <n v="1193"/>
    <n v="2384807"/>
    <x v="0"/>
    <s v="60-70%"/>
    <x v="0"/>
    <n v="1197.3"/>
  </r>
  <r>
    <s v="B096TWZRJC"/>
    <x v="493"/>
    <x v="1"/>
    <n v="499"/>
    <n v="1899"/>
    <x v="378"/>
    <x v="3"/>
    <s v="4.0–4.5"/>
    <x v="363"/>
    <n v="1475"/>
    <n v="2801025"/>
    <x v="0"/>
    <s v="70-80%"/>
    <x v="1"/>
    <n v="1479.1"/>
  </r>
  <r>
    <s v="B09GP6FBZT"/>
    <x v="494"/>
    <x v="1"/>
    <n v="299"/>
    <n v="999"/>
    <x v="29"/>
    <x v="4"/>
    <s v="4.0–4.5"/>
    <x v="267"/>
    <n v="8891"/>
    <n v="8882109"/>
    <x v="0"/>
    <s v="70-80%"/>
    <x v="0"/>
    <n v="8895.2999999999993"/>
  </r>
  <r>
    <s v="B0B3DV7S9B"/>
    <x v="495"/>
    <x v="1"/>
    <n v="209"/>
    <n v="499"/>
    <x v="69"/>
    <x v="9"/>
    <s v="3.5–4.0"/>
    <x v="364"/>
    <n v="104"/>
    <n v="51896"/>
    <x v="1"/>
    <s v="50-60%"/>
    <x v="0"/>
    <n v="107.6"/>
  </r>
  <r>
    <s v="B09MKP344P"/>
    <x v="496"/>
    <x v="1"/>
    <n v="8499"/>
    <n v="12999"/>
    <x v="379"/>
    <x v="3"/>
    <s v="4.0–4.5"/>
    <x v="365"/>
    <n v="6662"/>
    <n v="86599338"/>
    <x v="0"/>
    <s v="30-40%"/>
    <x v="0"/>
    <n v="6666.1"/>
  </r>
  <r>
    <s v="B08JW1GVS7"/>
    <x v="497"/>
    <x v="1"/>
    <n v="2179"/>
    <n v="3999"/>
    <x v="380"/>
    <x v="1"/>
    <s v="4.0–4.5"/>
    <x v="366"/>
    <n v="8380"/>
    <n v="33511620"/>
    <x v="0"/>
    <s v="40-50%"/>
    <x v="0"/>
    <n v="8384"/>
  </r>
  <r>
    <s v="B09LHZSMRR"/>
    <x v="498"/>
    <x v="1"/>
    <n v="16999"/>
    <n v="20999"/>
    <x v="362"/>
    <x v="3"/>
    <s v="4.0–4.5"/>
    <x v="350"/>
    <n v="31822"/>
    <n v="668230178"/>
    <x v="0"/>
    <s v="10-20%"/>
    <x v="0"/>
    <n v="31826.1"/>
  </r>
  <r>
    <s v="B0B5V47VK4"/>
    <x v="499"/>
    <x v="1"/>
    <n v="44999"/>
    <n v="49999"/>
    <x v="381"/>
    <x v="4"/>
    <s v="4.0–4.5"/>
    <x v="367"/>
    <n v="3075"/>
    <n v="153746925"/>
    <x v="0"/>
    <s v="10-20%"/>
    <x v="0"/>
    <n v="3079.3"/>
  </r>
  <r>
    <s v="B08H21B6V7"/>
    <x v="500"/>
    <x v="1"/>
    <n v="2599"/>
    <n v="2999"/>
    <x v="382"/>
    <x v="2"/>
    <s v="3.5–4.0"/>
    <x v="368"/>
    <n v="14266"/>
    <n v="42783734"/>
    <x v="0"/>
    <s v="10-20%"/>
    <x v="0"/>
    <n v="14269.9"/>
  </r>
  <r>
    <s v="B09BNXQ6BR"/>
    <x v="501"/>
    <x v="1"/>
    <n v="2799"/>
    <n v="6499"/>
    <x v="383"/>
    <x v="3"/>
    <s v="4.0–4.5"/>
    <x v="369"/>
    <n v="38879"/>
    <n v="252674621"/>
    <x v="0"/>
    <s v="50-60%"/>
    <x v="0"/>
    <n v="38883.1"/>
  </r>
  <r>
    <s v="B01FSYQ2A4"/>
    <x v="502"/>
    <x v="1"/>
    <n v="1399"/>
    <n v="2990"/>
    <x v="384"/>
    <x v="3"/>
    <s v="4.0–4.5"/>
    <x v="370"/>
    <n v="97175"/>
    <n v="290553250"/>
    <x v="0"/>
    <s v="50-60%"/>
    <x v="1"/>
    <n v="97179.1"/>
  </r>
  <r>
    <s v="B08L5FM4JC"/>
    <x v="503"/>
    <x v="1"/>
    <n v="649"/>
    <n v="2400"/>
    <x v="385"/>
    <x v="5"/>
    <s v="4.0–4.5"/>
    <x v="353"/>
    <n v="67260"/>
    <n v="161424000"/>
    <x v="0"/>
    <s v="70-80%"/>
    <x v="0"/>
    <n v="67264.399999999994"/>
  </r>
  <r>
    <s v="B0B54Y2SNX"/>
    <x v="504"/>
    <x v="1"/>
    <n v="799"/>
    <n v="3990"/>
    <x v="386"/>
    <x v="11"/>
    <s v="3.5–4.0"/>
    <x v="371"/>
    <n v="119"/>
    <n v="474810"/>
    <x v="0"/>
    <s v="70-80%"/>
    <x v="0"/>
    <n v="122.8"/>
  </r>
  <r>
    <s v="B08BQ947H3"/>
    <x v="505"/>
    <x v="0"/>
    <n v="149"/>
    <n v="149"/>
    <x v="33"/>
    <x v="4"/>
    <s v="4.0–4.5"/>
    <x v="372"/>
    <n v="10833"/>
    <n v="1614117"/>
    <x v="2"/>
    <s v="0-10%"/>
    <x v="0"/>
    <n v="10837.3"/>
  </r>
  <r>
    <s v="B0B7DHSKS7"/>
    <x v="506"/>
    <x v="1"/>
    <n v="3799"/>
    <n v="5299"/>
    <x v="387"/>
    <x v="12"/>
    <s v="3.5–4.0"/>
    <x v="373"/>
    <n v="1641"/>
    <n v="8695659"/>
    <x v="0"/>
    <s v="20-30%"/>
    <x v="0"/>
    <n v="1644.5"/>
  </r>
  <r>
    <s v="B09SJ1FTYV"/>
    <x v="507"/>
    <x v="1"/>
    <n v="199"/>
    <n v="1899"/>
    <x v="2"/>
    <x v="1"/>
    <s v="4.0–4.5"/>
    <x v="374"/>
    <n v="4740"/>
    <n v="9001260"/>
    <x v="0"/>
    <s v="80-90%"/>
    <x v="0"/>
    <n v="4744"/>
  </r>
  <r>
    <s v="B09XJ5LD6L"/>
    <x v="508"/>
    <x v="1"/>
    <n v="23999"/>
    <n v="32999"/>
    <x v="388"/>
    <x v="2"/>
    <s v="3.5–4.0"/>
    <x v="375"/>
    <n v="8866"/>
    <n v="292569134"/>
    <x v="0"/>
    <s v="20-30%"/>
    <x v="1"/>
    <n v="8869.9"/>
  </r>
  <r>
    <s v="B07WHS7MZ1"/>
    <x v="509"/>
    <x v="1"/>
    <n v="29990"/>
    <n v="39990"/>
    <x v="389"/>
    <x v="4"/>
    <s v="4.0–4.5"/>
    <x v="376"/>
    <n v="8399"/>
    <n v="335876010"/>
    <x v="0"/>
    <s v="20-30%"/>
    <x v="1"/>
    <n v="8403.2999999999993"/>
  </r>
  <r>
    <s v="B0BBVKRP7B"/>
    <x v="510"/>
    <x v="1"/>
    <n v="281"/>
    <n v="1999"/>
    <x v="390"/>
    <x v="18"/>
    <s v="2.5–3.0"/>
    <x v="226"/>
    <n v="87"/>
    <n v="173913"/>
    <x v="0"/>
    <s v="80-90%"/>
    <x v="1"/>
    <n v="89.8"/>
  </r>
  <r>
    <s v="B09NY7W8YD"/>
    <x v="511"/>
    <x v="1"/>
    <n v="7998"/>
    <n v="11999"/>
    <x v="391"/>
    <x v="11"/>
    <s v="3.5–4.0"/>
    <x v="377"/>
    <n v="125"/>
    <n v="1499875"/>
    <x v="0"/>
    <s v="30-40%"/>
    <x v="0"/>
    <n v="128.80000000000001"/>
  </r>
  <r>
    <s v="B0BMM7R92G"/>
    <x v="512"/>
    <x v="1"/>
    <n v="249"/>
    <n v="999"/>
    <x v="232"/>
    <x v="6"/>
    <s v="4.5–5.0"/>
    <x v="378"/>
    <n v="38"/>
    <n v="37962"/>
    <x v="0"/>
    <s v="70-80%"/>
    <x v="1"/>
    <n v="42.5"/>
  </r>
  <r>
    <s v="B08M66K48D"/>
    <x v="513"/>
    <x v="1"/>
    <n v="299"/>
    <n v="599"/>
    <x v="226"/>
    <x v="4"/>
    <s v="4.0–4.5"/>
    <x v="379"/>
    <n v="4674"/>
    <n v="2799726"/>
    <x v="0"/>
    <s v="50-60%"/>
    <x v="1"/>
    <n v="4678.3"/>
  </r>
  <r>
    <s v="B09RFB2SJQ"/>
    <x v="514"/>
    <x v="1"/>
    <n v="499"/>
    <n v="1899"/>
    <x v="378"/>
    <x v="3"/>
    <s v="4.0–4.5"/>
    <x v="380"/>
    <n v="412"/>
    <n v="782388"/>
    <x v="0"/>
    <s v="70-80%"/>
    <x v="0"/>
    <n v="416.1"/>
  </r>
  <r>
    <s v="B0B82YGCF6"/>
    <x v="515"/>
    <x v="1"/>
    <n v="899"/>
    <n v="3499"/>
    <x v="392"/>
    <x v="17"/>
    <s v="3.0–3.5"/>
    <x v="381"/>
    <n v="681"/>
    <n v="2382819"/>
    <x v="0"/>
    <s v="70-80%"/>
    <x v="0"/>
    <n v="684"/>
  </r>
  <r>
    <s v="B08HF4W2CT"/>
    <x v="516"/>
    <x v="1"/>
    <n v="1599"/>
    <n v="3499"/>
    <x v="393"/>
    <x v="1"/>
    <s v="4.0–4.5"/>
    <x v="382"/>
    <n v="36384"/>
    <n v="127307616"/>
    <x v="0"/>
    <s v="50-60%"/>
    <x v="0"/>
    <n v="36388"/>
  </r>
  <r>
    <s v="B08BCKN299"/>
    <x v="517"/>
    <x v="1"/>
    <n v="120"/>
    <n v="999"/>
    <x v="394"/>
    <x v="2"/>
    <s v="3.5–4.0"/>
    <x v="383"/>
    <n v="6491"/>
    <n v="6484509"/>
    <x v="0"/>
    <s v="80-90%"/>
    <x v="0"/>
    <n v="6494.9"/>
  </r>
  <r>
    <s v="B0B2X35B1K"/>
    <x v="518"/>
    <x v="1"/>
    <n v="3999"/>
    <n v="6999"/>
    <x v="395"/>
    <x v="3"/>
    <s v="4.0–4.5"/>
    <x v="384"/>
    <n v="10229"/>
    <n v="71592771"/>
    <x v="0"/>
    <s v="40-50%"/>
    <x v="0"/>
    <n v="10233.1"/>
  </r>
  <r>
    <s v="B09QS9CWLV"/>
    <x v="472"/>
    <x v="1"/>
    <n v="12999"/>
    <n v="18999"/>
    <x v="364"/>
    <x v="3"/>
    <s v="4.0–4.5"/>
    <x v="308"/>
    <n v="50772"/>
    <n v="964617228"/>
    <x v="0"/>
    <s v="30-40%"/>
    <x v="0"/>
    <n v="50776.1"/>
  </r>
  <r>
    <s v="B0B1NX6JTN"/>
    <x v="519"/>
    <x v="1"/>
    <n v="1599"/>
    <n v="2599"/>
    <x v="396"/>
    <x v="4"/>
    <s v="4.0–4.5"/>
    <x v="385"/>
    <n v="1801"/>
    <n v="4680799"/>
    <x v="0"/>
    <s v="30-40%"/>
    <x v="1"/>
    <n v="1805.3"/>
  </r>
  <r>
    <s v="B078G6ZF5Z"/>
    <x v="520"/>
    <x v="1"/>
    <n v="699"/>
    <n v="1199"/>
    <x v="397"/>
    <x v="1"/>
    <s v="4.0–4.5"/>
    <x v="309"/>
    <n v="14404"/>
    <n v="17270396"/>
    <x v="0"/>
    <s v="40-50%"/>
    <x v="0"/>
    <n v="14408"/>
  </r>
  <r>
    <s v="B0BBW521YC"/>
    <x v="521"/>
    <x v="1"/>
    <n v="99"/>
    <n v="999"/>
    <x v="314"/>
    <x v="5"/>
    <s v="4.0–4.5"/>
    <x v="386"/>
    <n v="305"/>
    <n v="304695"/>
    <x v="0"/>
    <s v="90-100%"/>
    <x v="0"/>
    <n v="309.39999999999998"/>
  </r>
  <r>
    <s v="B09HSKYMB3"/>
    <x v="522"/>
    <x v="1"/>
    <n v="7915"/>
    <n v="9999"/>
    <x v="398"/>
    <x v="4"/>
    <s v="4.0–4.5"/>
    <x v="106"/>
    <n v="1376"/>
    <n v="13758624"/>
    <x v="0"/>
    <s v="20-30%"/>
    <x v="0"/>
    <n v="1380.3"/>
  </r>
  <r>
    <s v="B09YV42QHZ"/>
    <x v="523"/>
    <x v="1"/>
    <n v="1499"/>
    <n v="7999"/>
    <x v="283"/>
    <x v="0"/>
    <s v="4.0–4.5"/>
    <x v="359"/>
    <n v="22638"/>
    <n v="181081362"/>
    <x v="0"/>
    <s v="80-90%"/>
    <x v="1"/>
    <n v="22642.2"/>
  </r>
  <r>
    <s v="B09BF8JBWX"/>
    <x v="524"/>
    <x v="1"/>
    <n v="1055"/>
    <n v="1249"/>
    <x v="399"/>
    <x v="11"/>
    <s v="3.5–4.0"/>
    <x v="387"/>
    <n v="2352"/>
    <n v="2937648"/>
    <x v="0"/>
    <s v="10-20%"/>
    <x v="0"/>
    <n v="2355.8000000000002"/>
  </r>
  <r>
    <s v="B0B5YBGCKD"/>
    <x v="525"/>
    <x v="1"/>
    <n v="150"/>
    <n v="599"/>
    <x v="400"/>
    <x v="4"/>
    <s v="4.0–4.5"/>
    <x v="388"/>
    <n v="714"/>
    <n v="427686"/>
    <x v="0"/>
    <s v="70-80%"/>
    <x v="0"/>
    <n v="718.3"/>
  </r>
  <r>
    <s v="B01GGKYKQM"/>
    <x v="69"/>
    <x v="0"/>
    <n v="219"/>
    <n v="700"/>
    <x v="12"/>
    <x v="4"/>
    <s v="4.0–4.5"/>
    <x v="389"/>
    <n v="20052"/>
    <n v="14036400"/>
    <x v="0"/>
    <s v="60-70%"/>
    <x v="0"/>
    <n v="20056.3"/>
  </r>
  <r>
    <s v="B09MY4W73Q"/>
    <x v="526"/>
    <x v="1"/>
    <n v="474"/>
    <n v="1799"/>
    <x v="401"/>
    <x v="4"/>
    <s v="4.0–4.5"/>
    <x v="243"/>
    <n v="1454"/>
    <n v="2615746"/>
    <x v="0"/>
    <s v="70-80%"/>
    <x v="0"/>
    <n v="1458.3"/>
  </r>
  <r>
    <s v="B09T37CKQ5"/>
    <x v="527"/>
    <x v="1"/>
    <n v="239"/>
    <n v="599"/>
    <x v="402"/>
    <x v="2"/>
    <s v="3.5–4.0"/>
    <x v="360"/>
    <n v="2147"/>
    <n v="1286053"/>
    <x v="0"/>
    <s v="60-70%"/>
    <x v="1"/>
    <n v="2150.9"/>
  </r>
  <r>
    <s v="B09GFPN6TP"/>
    <x v="528"/>
    <x v="1"/>
    <n v="7499"/>
    <n v="9499"/>
    <x v="403"/>
    <x v="3"/>
    <s v="4.0–4.5"/>
    <x v="331"/>
    <n v="313832"/>
    <n v="2981090168"/>
    <x v="0"/>
    <s v="20-30%"/>
    <x v="0"/>
    <n v="313836.09999999998"/>
  </r>
  <r>
    <s v="B0B298D54H"/>
    <x v="529"/>
    <x v="1"/>
    <n v="265"/>
    <n v="999"/>
    <x v="404"/>
    <x v="7"/>
    <s v="3.5–4.0"/>
    <x v="390"/>
    <n v="465"/>
    <n v="464535"/>
    <x v="0"/>
    <s v="70-80%"/>
    <x v="1"/>
    <n v="468.7"/>
  </r>
  <r>
    <s v="B08VB57558"/>
    <x v="530"/>
    <x v="1"/>
    <n v="37990"/>
    <n v="74999"/>
    <x v="405"/>
    <x v="0"/>
    <s v="4.0–4.5"/>
    <x v="391"/>
    <n v="27790"/>
    <n v="2084222210"/>
    <x v="0"/>
    <s v="40-50%"/>
    <x v="1"/>
    <n v="27794.2"/>
  </r>
  <r>
    <s v="B0B9BXKBC7"/>
    <x v="531"/>
    <x v="1"/>
    <n v="1799"/>
    <n v="3999"/>
    <x v="406"/>
    <x v="13"/>
    <s v="4.5–5.0"/>
    <x v="392"/>
    <n v="245"/>
    <n v="979755"/>
    <x v="0"/>
    <s v="50-60%"/>
    <x v="0"/>
    <n v="249.6"/>
  </r>
  <r>
    <s v="B09NY6TRXG"/>
    <x v="532"/>
    <x v="1"/>
    <n v="8499"/>
    <n v="11999"/>
    <x v="407"/>
    <x v="2"/>
    <s v="3.5–4.0"/>
    <x v="393"/>
    <n v="276"/>
    <n v="3311724"/>
    <x v="0"/>
    <s v="20-30%"/>
    <x v="0"/>
    <n v="279.89999999999998"/>
  </r>
  <r>
    <s v="B09NVPJ3P4"/>
    <x v="533"/>
    <x v="1"/>
    <n v="1999"/>
    <n v="3999"/>
    <x v="408"/>
    <x v="1"/>
    <s v="4.0–4.5"/>
    <x v="268"/>
    <n v="30254"/>
    <n v="120985746"/>
    <x v="0"/>
    <s v="50-60%"/>
    <x v="1"/>
    <n v="30258"/>
  </r>
  <r>
    <s v="B0B3NDPCS9"/>
    <x v="369"/>
    <x v="1"/>
    <n v="3999"/>
    <n v="17999"/>
    <x v="409"/>
    <x v="4"/>
    <s v="4.0–4.5"/>
    <x v="394"/>
    <n v="17161"/>
    <n v="308880839"/>
    <x v="0"/>
    <s v="70-80%"/>
    <x v="0"/>
    <n v="17165.3"/>
  </r>
  <r>
    <s v="B09VGKFM7Y"/>
    <x v="534"/>
    <x v="1"/>
    <n v="219"/>
    <n v="499"/>
    <x v="410"/>
    <x v="5"/>
    <s v="4.0–4.5"/>
    <x v="395"/>
    <n v="14"/>
    <n v="6986"/>
    <x v="1"/>
    <s v="50-60%"/>
    <x v="0"/>
    <n v="18.399999999999999"/>
  </r>
  <r>
    <s v="B07QCWY5XV"/>
    <x v="535"/>
    <x v="1"/>
    <n v="599"/>
    <n v="1399"/>
    <x v="411"/>
    <x v="3"/>
    <s v="4.0–4.5"/>
    <x v="396"/>
    <n v="14560"/>
    <n v="20369440"/>
    <x v="0"/>
    <s v="50-60%"/>
    <x v="0"/>
    <n v="14564.1"/>
  </r>
  <r>
    <s v="B098QXR9X2"/>
    <x v="536"/>
    <x v="1"/>
    <n v="2499"/>
    <n v="2999"/>
    <x v="412"/>
    <x v="3"/>
    <s v="4.0–4.5"/>
    <x v="397"/>
    <n v="3156"/>
    <n v="9464844"/>
    <x v="0"/>
    <s v="10-20%"/>
    <x v="1"/>
    <n v="3160.1"/>
  </r>
  <r>
    <s v="B07H1S7XW8"/>
    <x v="537"/>
    <x v="1"/>
    <n v="89"/>
    <n v="499"/>
    <x v="413"/>
    <x v="3"/>
    <s v="4.0–4.5"/>
    <x v="398"/>
    <n v="9340"/>
    <n v="4660660"/>
    <x v="1"/>
    <s v="80-90%"/>
    <x v="0"/>
    <n v="9344.1"/>
  </r>
  <r>
    <s v="B0BNXFDTZ2"/>
    <x v="538"/>
    <x v="1"/>
    <n v="2999"/>
    <n v="11999"/>
    <x v="414"/>
    <x v="5"/>
    <s v="4.0–4.5"/>
    <x v="399"/>
    <n v="768"/>
    <n v="9215232"/>
    <x v="0"/>
    <s v="70-80%"/>
    <x v="0"/>
    <n v="772.4"/>
  </r>
  <r>
    <s v="B088ZFJY82"/>
    <x v="539"/>
    <x v="1"/>
    <n v="314"/>
    <n v="1499"/>
    <x v="415"/>
    <x v="6"/>
    <s v="4.5–5.0"/>
    <x v="334"/>
    <n v="28978"/>
    <n v="43438022"/>
    <x v="0"/>
    <s v="70-80%"/>
    <x v="0"/>
    <n v="28982.5"/>
  </r>
  <r>
    <s v="B0B4F4QZ1H"/>
    <x v="540"/>
    <x v="1"/>
    <n v="13999"/>
    <n v="19499"/>
    <x v="309"/>
    <x v="3"/>
    <s v="4.0–4.5"/>
    <x v="271"/>
    <n v="18998"/>
    <n v="370442002"/>
    <x v="0"/>
    <s v="20-30%"/>
    <x v="0"/>
    <n v="19002.099999999999"/>
  </r>
  <r>
    <s v="B09BCNQ9R2"/>
    <x v="541"/>
    <x v="1"/>
    <n v="139"/>
    <n v="499"/>
    <x v="416"/>
    <x v="0"/>
    <s v="4.0–4.5"/>
    <x v="400"/>
    <n v="4971"/>
    <n v="2480529"/>
    <x v="1"/>
    <s v="70-80%"/>
    <x v="0"/>
    <n v="4975.2"/>
  </r>
  <r>
    <s v="B0B9BD2YL4"/>
    <x v="542"/>
    <x v="1"/>
    <n v="2599"/>
    <n v="6999"/>
    <x v="417"/>
    <x v="6"/>
    <s v="4.5–5.0"/>
    <x v="401"/>
    <n v="1526"/>
    <n v="10680474"/>
    <x v="0"/>
    <s v="60-70%"/>
    <x v="0"/>
    <n v="1530.5"/>
  </r>
  <r>
    <s v="B071Z8M4KX"/>
    <x v="543"/>
    <x v="1"/>
    <n v="365"/>
    <n v="999"/>
    <x v="418"/>
    <x v="3"/>
    <s v="4.0–4.5"/>
    <x v="402"/>
    <n v="363711"/>
    <n v="363347289"/>
    <x v="0"/>
    <s v="60-70%"/>
    <x v="0"/>
    <n v="363715.1"/>
  </r>
  <r>
    <s v="B09N3ZNHTY"/>
    <x v="544"/>
    <x v="1"/>
    <n v="1499"/>
    <n v="4490"/>
    <x v="419"/>
    <x v="2"/>
    <s v="3.5–4.0"/>
    <x v="403"/>
    <n v="136954"/>
    <n v="614923460"/>
    <x v="0"/>
    <s v="60-70%"/>
    <x v="0"/>
    <n v="136957.9"/>
  </r>
  <r>
    <s v="B0B3RRWSF6"/>
    <x v="333"/>
    <x v="1"/>
    <n v="1998"/>
    <n v="9999"/>
    <x v="266"/>
    <x v="4"/>
    <s v="4.0–4.5"/>
    <x v="404"/>
    <n v="27709"/>
    <n v="277062291"/>
    <x v="0"/>
    <s v="80-90%"/>
    <x v="0"/>
    <n v="27713.3"/>
  </r>
  <r>
    <s v="B0B5B6PQCT"/>
    <x v="334"/>
    <x v="1"/>
    <n v="1799"/>
    <n v="7990"/>
    <x v="420"/>
    <x v="11"/>
    <s v="3.5–4.0"/>
    <x v="322"/>
    <n v="17833"/>
    <n v="142485670"/>
    <x v="0"/>
    <s v="70-80%"/>
    <x v="0"/>
    <n v="17836.8"/>
  </r>
  <r>
    <s v="B005FYNT3G"/>
    <x v="545"/>
    <x v="0"/>
    <n v="289"/>
    <n v="650"/>
    <x v="421"/>
    <x v="4"/>
    <s v="4.0–4.5"/>
    <x v="405"/>
    <n v="253105"/>
    <n v="164518250"/>
    <x v="0"/>
    <s v="50-60%"/>
    <x v="0"/>
    <n v="253109.3"/>
  </r>
  <r>
    <s v="B01J0XWYKQ"/>
    <x v="546"/>
    <x v="0"/>
    <n v="599"/>
    <n v="895"/>
    <x v="422"/>
    <x v="5"/>
    <s v="4.0–4.5"/>
    <x v="406"/>
    <n v="61314"/>
    <n v="54876030"/>
    <x v="0"/>
    <s v="30-40%"/>
    <x v="0"/>
    <n v="61318.400000000001"/>
  </r>
  <r>
    <s v="B09CTRPSJR"/>
    <x v="547"/>
    <x v="0"/>
    <n v="217"/>
    <n v="237"/>
    <x v="423"/>
    <x v="11"/>
    <s v="3.5–4.0"/>
    <x v="407"/>
    <n v="7354"/>
    <n v="1742898"/>
    <x v="1"/>
    <s v="0-10%"/>
    <x v="1"/>
    <n v="7357.8"/>
  </r>
  <r>
    <s v="B08JQN8DGZ"/>
    <x v="548"/>
    <x v="1"/>
    <n v="1299"/>
    <n v="2990"/>
    <x v="424"/>
    <x v="11"/>
    <s v="3.5–4.0"/>
    <x v="408"/>
    <n v="180998"/>
    <n v="541184020"/>
    <x v="0"/>
    <s v="50-60%"/>
    <x v="0"/>
    <n v="181001.8"/>
  </r>
  <r>
    <s v="B0B72BSW7K"/>
    <x v="549"/>
    <x v="0"/>
    <n v="263"/>
    <n v="699"/>
    <x v="60"/>
    <x v="12"/>
    <s v="3.5–4.0"/>
    <x v="409"/>
    <n v="690"/>
    <n v="482310"/>
    <x v="0"/>
    <s v="60-70%"/>
    <x v="0"/>
    <n v="693.5"/>
  </r>
  <r>
    <s v="B0BDRVFDKP"/>
    <x v="341"/>
    <x v="1"/>
    <n v="569"/>
    <n v="1000"/>
    <x v="270"/>
    <x v="5"/>
    <s v="4.0–4.5"/>
    <x v="410"/>
    <n v="67262"/>
    <n v="67262000"/>
    <x v="0"/>
    <s v="40-50%"/>
    <x v="0"/>
    <n v="67266.399999999994"/>
  </r>
  <r>
    <s v="B0B5LVS732"/>
    <x v="342"/>
    <x v="1"/>
    <n v="1999"/>
    <n v="4999"/>
    <x v="357"/>
    <x v="3"/>
    <s v="4.0–4.5"/>
    <x v="257"/>
    <n v="10689"/>
    <n v="53434311"/>
    <x v="0"/>
    <s v="60-70%"/>
    <x v="0"/>
    <n v="10693.1"/>
  </r>
  <r>
    <s v="B08TV2P1N8"/>
    <x v="550"/>
    <x v="1"/>
    <n v="1399"/>
    <n v="3990"/>
    <x v="425"/>
    <x v="3"/>
    <s v="4.0–4.5"/>
    <x v="411"/>
    <n v="141841"/>
    <n v="565945590"/>
    <x v="0"/>
    <s v="60-70%"/>
    <x v="0"/>
    <n v="141845.1"/>
  </r>
  <r>
    <s v="B07XCM6T4N"/>
    <x v="551"/>
    <x v="0"/>
    <n v="349"/>
    <n v="1499"/>
    <x v="87"/>
    <x v="4"/>
    <s v="4.0–4.5"/>
    <x v="412"/>
    <n v="24791"/>
    <n v="37161709"/>
    <x v="0"/>
    <s v="70-80%"/>
    <x v="0"/>
    <n v="24795.3"/>
  </r>
  <r>
    <s v="B07T5DKR5D"/>
    <x v="552"/>
    <x v="1"/>
    <n v="149"/>
    <n v="399"/>
    <x v="142"/>
    <x v="12"/>
    <s v="3.5–4.0"/>
    <x v="413"/>
    <n v="21764"/>
    <n v="8683836"/>
    <x v="1"/>
    <s v="60-70%"/>
    <x v="0"/>
    <n v="21767.5"/>
  </r>
  <r>
    <s v="B01DEWVZ2C"/>
    <x v="345"/>
    <x v="1"/>
    <n v="599"/>
    <n v="999"/>
    <x v="274"/>
    <x v="3"/>
    <s v="4.0–4.5"/>
    <x v="414"/>
    <n v="192587"/>
    <n v="192394413"/>
    <x v="0"/>
    <s v="40-50%"/>
    <x v="0"/>
    <n v="192591.1"/>
  </r>
  <r>
    <s v="B07PR1CL3S"/>
    <x v="553"/>
    <x v="1"/>
    <n v="1220"/>
    <n v="3990"/>
    <x v="426"/>
    <x v="3"/>
    <s v="4.0–4.5"/>
    <x v="415"/>
    <n v="107151"/>
    <n v="427532490"/>
    <x v="0"/>
    <s v="60-70%"/>
    <x v="0"/>
    <n v="107155.1"/>
  </r>
  <r>
    <s v="B09V12K8NT"/>
    <x v="344"/>
    <x v="1"/>
    <n v="1499"/>
    <n v="6990"/>
    <x v="273"/>
    <x v="2"/>
    <s v="3.5–4.0"/>
    <x v="416"/>
    <n v="21797"/>
    <n v="152361030"/>
    <x v="0"/>
    <s v="70-80%"/>
    <x v="0"/>
    <n v="21800.9"/>
  </r>
  <r>
    <s v="B07JQKQ91F"/>
    <x v="554"/>
    <x v="1"/>
    <n v="499"/>
    <n v="999"/>
    <x v="8"/>
    <x v="2"/>
    <s v="3.5–4.0"/>
    <x v="417"/>
    <n v="92995"/>
    <n v="92902005"/>
    <x v="0"/>
    <s v="50-60%"/>
    <x v="0"/>
    <n v="92998.9"/>
  </r>
  <r>
    <s v="B08W56G1K9"/>
    <x v="555"/>
    <x v="0"/>
    <n v="99"/>
    <n v="999"/>
    <x v="314"/>
    <x v="3"/>
    <s v="4.0–4.5"/>
    <x v="418"/>
    <n v="8751"/>
    <n v="8742249"/>
    <x v="0"/>
    <s v="90-100%"/>
    <x v="0"/>
    <n v="8755.1"/>
  </r>
  <r>
    <s v="B07WG8PDCW"/>
    <x v="349"/>
    <x v="1"/>
    <n v="349"/>
    <n v="1299"/>
    <x v="114"/>
    <x v="1"/>
    <s v="4.0–4.5"/>
    <x v="419"/>
    <n v="14283"/>
    <n v="18553617"/>
    <x v="0"/>
    <s v="70-80%"/>
    <x v="0"/>
    <n v="14287"/>
  </r>
  <r>
    <s v="B01L8ZNWN2"/>
    <x v="556"/>
    <x v="0"/>
    <n v="475"/>
    <n v="1500"/>
    <x v="427"/>
    <x v="0"/>
    <s v="4.0–4.5"/>
    <x v="420"/>
    <n v="64273"/>
    <n v="96409500"/>
    <x v="0"/>
    <s v="60-70%"/>
    <x v="0"/>
    <n v="64277.2"/>
  </r>
  <r>
    <s v="B009VCGPSY"/>
    <x v="557"/>
    <x v="0"/>
    <n v="269"/>
    <n v="649"/>
    <x v="428"/>
    <x v="4"/>
    <s v="4.0–4.5"/>
    <x v="421"/>
    <n v="54315"/>
    <n v="35250435"/>
    <x v="0"/>
    <s v="50-60%"/>
    <x v="0"/>
    <n v="54319.3"/>
  </r>
  <r>
    <s v="B0B296NTFV"/>
    <x v="558"/>
    <x v="0"/>
    <n v="299"/>
    <n v="599"/>
    <x v="226"/>
    <x v="3"/>
    <s v="4.0–4.5"/>
    <x v="422"/>
    <n v="1597"/>
    <n v="956603"/>
    <x v="0"/>
    <s v="50-60%"/>
    <x v="0"/>
    <n v="1601.1"/>
  </r>
  <r>
    <s v="B09YV4RG4D"/>
    <x v="358"/>
    <x v="1"/>
    <n v="1499"/>
    <n v="7999"/>
    <x v="283"/>
    <x v="0"/>
    <s v="4.0–4.5"/>
    <x v="359"/>
    <n v="22638"/>
    <n v="181081362"/>
    <x v="0"/>
    <s v="80-90%"/>
    <x v="0"/>
    <n v="22642.2"/>
  </r>
  <r>
    <s v="B07TCN5VR9"/>
    <x v="559"/>
    <x v="1"/>
    <n v="329"/>
    <n v="999"/>
    <x v="366"/>
    <x v="2"/>
    <s v="3.5–4.0"/>
    <x v="423"/>
    <n v="77027"/>
    <n v="76949973"/>
    <x v="0"/>
    <s v="60-70%"/>
    <x v="0"/>
    <n v="77030.899999999994"/>
  </r>
  <r>
    <s v="B00ZYLMQH0"/>
    <x v="560"/>
    <x v="0"/>
    <n v="549"/>
    <n v="1799"/>
    <x v="429"/>
    <x v="4"/>
    <s v="4.0–4.5"/>
    <x v="424"/>
    <n v="28829"/>
    <n v="51863371"/>
    <x v="0"/>
    <s v="60-70%"/>
    <x v="0"/>
    <n v="28833.3"/>
  </r>
  <r>
    <s v="B09YV4MW2T"/>
    <x v="362"/>
    <x v="1"/>
    <n v="2199"/>
    <n v="9999"/>
    <x v="287"/>
    <x v="0"/>
    <s v="4.0–4.5"/>
    <x v="425"/>
    <n v="29478"/>
    <n v="294750522"/>
    <x v="0"/>
    <s v="70-80%"/>
    <x v="0"/>
    <n v="29482.2"/>
  </r>
  <r>
    <s v="B01HJI0FS2"/>
    <x v="561"/>
    <x v="0"/>
    <n v="299"/>
    <n v="650"/>
    <x v="430"/>
    <x v="6"/>
    <s v="4.5–5.0"/>
    <x v="426"/>
    <n v="33176"/>
    <n v="21564400"/>
    <x v="0"/>
    <s v="50-60%"/>
    <x v="0"/>
    <n v="33180.5"/>
  </r>
  <r>
    <s v="B076B8G5D8"/>
    <x v="562"/>
    <x v="2"/>
    <n v="798"/>
    <n v="1995"/>
    <x v="431"/>
    <x v="1"/>
    <s v="4.0–4.5"/>
    <x v="427"/>
    <n v="68664"/>
    <n v="136984680"/>
    <x v="0"/>
    <s v="50-60%"/>
    <x v="0"/>
    <n v="68668"/>
  </r>
  <r>
    <s v="B014SZO90Y"/>
    <x v="563"/>
    <x v="1"/>
    <n v="266"/>
    <n v="315"/>
    <x v="432"/>
    <x v="6"/>
    <s v="4.5–5.0"/>
    <x v="428"/>
    <n v="28030"/>
    <n v="8829450"/>
    <x v="1"/>
    <s v="10-20%"/>
    <x v="0"/>
    <n v="28034.5"/>
  </r>
  <r>
    <s v="B07KCMR8D6"/>
    <x v="564"/>
    <x v="3"/>
    <n v="50"/>
    <n v="50"/>
    <x v="33"/>
    <x v="4"/>
    <s v="4.0–4.5"/>
    <x v="429"/>
    <n v="5792"/>
    <n v="289600"/>
    <x v="2"/>
    <s v="0-10%"/>
    <x v="0"/>
    <n v="5796.3"/>
  </r>
  <r>
    <s v="B00N1U9AJS"/>
    <x v="565"/>
    <x v="4"/>
    <n v="130"/>
    <n v="165"/>
    <x v="433"/>
    <x v="2"/>
    <s v="3.5–4.0"/>
    <x v="430"/>
    <n v="14778"/>
    <n v="2438370"/>
    <x v="2"/>
    <s v="20-30%"/>
    <x v="0"/>
    <n v="14781.9"/>
  </r>
  <r>
    <s v="B07KY3FNQP"/>
    <x v="566"/>
    <x v="1"/>
    <n v="449"/>
    <n v="1290"/>
    <x v="434"/>
    <x v="3"/>
    <s v="4.0–4.5"/>
    <x v="431"/>
    <n v="91770"/>
    <n v="118383300"/>
    <x v="0"/>
    <s v="60-70%"/>
    <x v="1"/>
    <n v="91774.1"/>
  </r>
  <r>
    <s v="B0B3N7LR6K"/>
    <x v="369"/>
    <x v="1"/>
    <n v="3999"/>
    <n v="16999"/>
    <x v="293"/>
    <x v="4"/>
    <s v="4.0–4.5"/>
    <x v="432"/>
    <n v="17162"/>
    <n v="291736838"/>
    <x v="0"/>
    <s v="70-80%"/>
    <x v="0"/>
    <n v="17166.3"/>
  </r>
  <r>
    <s v="B07QZ3CZ48"/>
    <x v="567"/>
    <x v="1"/>
    <n v="399"/>
    <n v="1290"/>
    <x v="435"/>
    <x v="0"/>
    <s v="4.0–4.5"/>
    <x v="433"/>
    <n v="206"/>
    <n v="265740"/>
    <x v="0"/>
    <s v="60-70%"/>
    <x v="0"/>
    <n v="210.2"/>
  </r>
  <r>
    <s v="B09T3H12GV"/>
    <x v="568"/>
    <x v="0"/>
    <n v="1399"/>
    <n v="2498"/>
    <x v="436"/>
    <x v="0"/>
    <s v="4.0–4.5"/>
    <x v="434"/>
    <n v="33717"/>
    <n v="84225066"/>
    <x v="0"/>
    <s v="40-50%"/>
    <x v="0"/>
    <n v="33721.199999999997"/>
  </r>
  <r>
    <s v="B08ZJDWTJ1"/>
    <x v="569"/>
    <x v="0"/>
    <n v="4098"/>
    <n v="4999"/>
    <x v="437"/>
    <x v="6"/>
    <s v="4.5–5.0"/>
    <x v="435"/>
    <n v="50810"/>
    <n v="253999190"/>
    <x v="0"/>
    <s v="10-20%"/>
    <x v="0"/>
    <n v="50814.5"/>
  </r>
  <r>
    <s v="B08FTFXNNB"/>
    <x v="570"/>
    <x v="1"/>
    <n v="499"/>
    <n v="1999"/>
    <x v="438"/>
    <x v="7"/>
    <s v="3.5–4.0"/>
    <x v="436"/>
    <n v="3369"/>
    <n v="6734631"/>
    <x v="0"/>
    <s v="70-80%"/>
    <x v="0"/>
    <n v="3372.7"/>
  </r>
  <r>
    <s v="B08YDFX7Y1"/>
    <x v="571"/>
    <x v="0"/>
    <n v="299"/>
    <n v="449"/>
    <x v="439"/>
    <x v="12"/>
    <s v="3.5–4.0"/>
    <x v="437"/>
    <n v="11827"/>
    <n v="5310323"/>
    <x v="1"/>
    <s v="30-40%"/>
    <x v="0"/>
    <n v="11830.5"/>
  </r>
  <r>
    <s v="B087FXHB6J"/>
    <x v="572"/>
    <x v="0"/>
    <n v="699"/>
    <n v="999"/>
    <x v="440"/>
    <x v="12"/>
    <s v="3.5–4.0"/>
    <x v="438"/>
    <n v="15295"/>
    <n v="15279705"/>
    <x v="0"/>
    <s v="30-40%"/>
    <x v="0"/>
    <n v="15298.5"/>
  </r>
  <r>
    <s v="B07N42JB4S"/>
    <x v="573"/>
    <x v="1"/>
    <n v="799"/>
    <n v="3990"/>
    <x v="386"/>
    <x v="4"/>
    <s v="4.0–4.5"/>
    <x v="439"/>
    <n v="27139"/>
    <n v="108284610"/>
    <x v="0"/>
    <s v="70-80%"/>
    <x v="0"/>
    <n v="27143.3"/>
  </r>
  <r>
    <s v="B0B31BYXQQ"/>
    <x v="574"/>
    <x v="1"/>
    <n v="1399"/>
    <n v="5499"/>
    <x v="441"/>
    <x v="2"/>
    <s v="3.5–4.0"/>
    <x v="440"/>
    <n v="9504"/>
    <n v="52262496"/>
    <x v="0"/>
    <s v="70-80%"/>
    <x v="0"/>
    <n v="9507.9"/>
  </r>
  <r>
    <s v="B07SLMR1K6"/>
    <x v="575"/>
    <x v="0"/>
    <n v="519"/>
    <n v="1350"/>
    <x v="442"/>
    <x v="4"/>
    <s v="4.0–4.5"/>
    <x v="441"/>
    <n v="30058"/>
    <n v="40578300"/>
    <x v="0"/>
    <s v="60-70%"/>
    <x v="0"/>
    <n v="30062.3"/>
  </r>
  <r>
    <s v="B09MQSCJQ1"/>
    <x v="383"/>
    <x v="1"/>
    <n v="2299"/>
    <n v="7990"/>
    <x v="306"/>
    <x v="0"/>
    <s v="4.0–4.5"/>
    <x v="442"/>
    <n v="69619"/>
    <n v="556255810"/>
    <x v="0"/>
    <s v="70-80%"/>
    <x v="0"/>
    <n v="69623.199999999997"/>
  </r>
  <r>
    <s v="B092X94QNQ"/>
    <x v="576"/>
    <x v="1"/>
    <n v="1499"/>
    <n v="3990"/>
    <x v="443"/>
    <x v="3"/>
    <s v="4.0–4.5"/>
    <x v="443"/>
    <n v="109864"/>
    <n v="438357360"/>
    <x v="0"/>
    <s v="60-70%"/>
    <x v="0"/>
    <n v="109868.1"/>
  </r>
  <r>
    <s v="B0846D5CBP"/>
    <x v="577"/>
    <x v="3"/>
    <n v="1295"/>
    <n v="1295"/>
    <x v="33"/>
    <x v="6"/>
    <s v="4.5–5.0"/>
    <x v="444"/>
    <n v="5760"/>
    <n v="7459200"/>
    <x v="0"/>
    <s v="0-10%"/>
    <x v="0"/>
    <n v="5764.5"/>
  </r>
  <r>
    <s v="B00KXULGJQ"/>
    <x v="578"/>
    <x v="0"/>
    <n v="1889"/>
    <n v="5499"/>
    <x v="444"/>
    <x v="0"/>
    <s v="4.0–4.5"/>
    <x v="445"/>
    <n v="49551"/>
    <n v="272480949"/>
    <x v="0"/>
    <s v="60-70%"/>
    <x v="0"/>
    <n v="49555.199999999997"/>
  </r>
  <r>
    <s v="B08H9Z3XQW"/>
    <x v="579"/>
    <x v="1"/>
    <n v="455"/>
    <n v="1490"/>
    <x v="445"/>
    <x v="3"/>
    <s v="4.0–4.5"/>
    <x v="446"/>
    <n v="161677"/>
    <n v="240898730"/>
    <x v="0"/>
    <s v="60-70%"/>
    <x v="0"/>
    <n v="161681.1"/>
  </r>
  <r>
    <s v="B08LPJZSSW"/>
    <x v="580"/>
    <x v="1"/>
    <n v="399"/>
    <n v="995"/>
    <x v="446"/>
    <x v="2"/>
    <s v="3.5–4.0"/>
    <x v="447"/>
    <n v="21372"/>
    <n v="21265140"/>
    <x v="0"/>
    <s v="50-60%"/>
    <x v="0"/>
    <n v="21375.9"/>
  </r>
  <r>
    <s v="B09MT84WV5"/>
    <x v="385"/>
    <x v="1"/>
    <n v="1059"/>
    <n v="3999"/>
    <x v="447"/>
    <x v="4"/>
    <s v="4.0–4.5"/>
    <x v="448"/>
    <n v="140035"/>
    <n v="559999965"/>
    <x v="0"/>
    <s v="70-80%"/>
    <x v="0"/>
    <n v="140039.29999999999"/>
  </r>
  <r>
    <s v="B08CYPB15D"/>
    <x v="581"/>
    <x v="0"/>
    <n v="717"/>
    <n v="761"/>
    <x v="448"/>
    <x v="1"/>
    <s v="4.0–4.5"/>
    <x v="449"/>
    <n v="7199"/>
    <n v="5478439"/>
    <x v="0"/>
    <s v="0-10%"/>
    <x v="0"/>
    <n v="7203"/>
  </r>
  <r>
    <s v="B00MFPCY5C"/>
    <x v="582"/>
    <x v="0"/>
    <n v="39"/>
    <n v="299"/>
    <x v="449"/>
    <x v="12"/>
    <s v="3.5–4.0"/>
    <x v="450"/>
    <n v="15233"/>
    <n v="4554667"/>
    <x v="1"/>
    <s v="80-90%"/>
    <x v="0"/>
    <n v="15236.5"/>
  </r>
  <r>
    <s v="B07JJFSG2B"/>
    <x v="583"/>
    <x v="0"/>
    <n v="889"/>
    <n v="2500"/>
    <x v="450"/>
    <x v="4"/>
    <s v="4.0–4.5"/>
    <x v="451"/>
    <n v="55747"/>
    <n v="139367500"/>
    <x v="0"/>
    <s v="60-70%"/>
    <x v="0"/>
    <n v="55751.3"/>
  </r>
  <r>
    <s v="B09NR6G588"/>
    <x v="584"/>
    <x v="1"/>
    <n v="1199"/>
    <n v="4999"/>
    <x v="451"/>
    <x v="11"/>
    <s v="3.5–4.0"/>
    <x v="452"/>
    <n v="14961"/>
    <n v="74790039"/>
    <x v="0"/>
    <s v="70-80%"/>
    <x v="0"/>
    <n v="14964.8"/>
  </r>
  <r>
    <s v="B07JPX9CR7"/>
    <x v="585"/>
    <x v="0"/>
    <n v="569"/>
    <n v="1299"/>
    <x v="452"/>
    <x v="5"/>
    <s v="4.0–4.5"/>
    <x v="453"/>
    <n v="9275"/>
    <n v="12048225"/>
    <x v="0"/>
    <s v="50-60%"/>
    <x v="1"/>
    <n v="9279.4"/>
  </r>
  <r>
    <s v="B08D11DZ2W"/>
    <x v="586"/>
    <x v="1"/>
    <n v="1499"/>
    <n v="8999"/>
    <x v="453"/>
    <x v="7"/>
    <s v="3.5–4.0"/>
    <x v="454"/>
    <n v="28324"/>
    <n v="254887676"/>
    <x v="0"/>
    <s v="80-90%"/>
    <x v="0"/>
    <n v="28327.7"/>
  </r>
  <r>
    <s v="B07Q7561HD"/>
    <x v="587"/>
    <x v="1"/>
    <n v="149"/>
    <n v="180"/>
    <x v="454"/>
    <x v="5"/>
    <s v="4.0–4.5"/>
    <x v="455"/>
    <n v="644"/>
    <n v="115920"/>
    <x v="2"/>
    <s v="10-20%"/>
    <x v="0"/>
    <n v="648.4"/>
  </r>
  <r>
    <s v="B0819HZPXL"/>
    <x v="588"/>
    <x v="0"/>
    <n v="399"/>
    <n v="549"/>
    <x v="455"/>
    <x v="5"/>
    <s v="4.0–4.5"/>
    <x v="456"/>
    <n v="18139"/>
    <n v="9958311"/>
    <x v="0"/>
    <s v="20-30%"/>
    <x v="1"/>
    <n v="18143.400000000001"/>
  </r>
  <r>
    <s v="B00LXTFMRS"/>
    <x v="589"/>
    <x v="4"/>
    <n v="191"/>
    <n v="225"/>
    <x v="456"/>
    <x v="5"/>
    <s v="4.0–4.5"/>
    <x v="457"/>
    <n v="7203"/>
    <n v="1620675"/>
    <x v="1"/>
    <s v="10-20%"/>
    <x v="0"/>
    <n v="7207.4"/>
  </r>
  <r>
    <s v="B0B9LDCX89"/>
    <x v="590"/>
    <x v="0"/>
    <n v="129"/>
    <n v="999"/>
    <x v="457"/>
    <x v="0"/>
    <s v="4.0–4.5"/>
    <x v="143"/>
    <n v="491"/>
    <n v="490509"/>
    <x v="0"/>
    <s v="80-90%"/>
    <x v="0"/>
    <n v="495.2"/>
  </r>
  <r>
    <s v="B0765B3TH7"/>
    <x v="591"/>
    <x v="0"/>
    <n v="199"/>
    <n v="599"/>
    <x v="458"/>
    <x v="6"/>
    <s v="4.5–5.0"/>
    <x v="458"/>
    <n v="13568"/>
    <n v="8127232"/>
    <x v="0"/>
    <s v="60-70%"/>
    <x v="0"/>
    <n v="13572.5"/>
  </r>
  <r>
    <s v="B0B1F6GQPS"/>
    <x v="592"/>
    <x v="1"/>
    <n v="999"/>
    <n v="4499"/>
    <x v="459"/>
    <x v="11"/>
    <s v="3.5–4.0"/>
    <x v="459"/>
    <n v="3390"/>
    <n v="15251610"/>
    <x v="0"/>
    <s v="70-80%"/>
    <x v="0"/>
    <n v="3393.8"/>
  </r>
  <r>
    <s v="B07LG59NPV"/>
    <x v="593"/>
    <x v="1"/>
    <n v="899"/>
    <n v="4499"/>
    <x v="460"/>
    <x v="11"/>
    <s v="3.5–4.0"/>
    <x v="460"/>
    <n v="103052"/>
    <n v="463630948"/>
    <x v="0"/>
    <s v="80-90%"/>
    <x v="0"/>
    <n v="103055.8"/>
  </r>
  <r>
    <s v="B00AXHBBXU"/>
    <x v="594"/>
    <x v="3"/>
    <n v="522"/>
    <n v="550"/>
    <x v="461"/>
    <x v="5"/>
    <s v="4.0–4.5"/>
    <x v="461"/>
    <n v="12179"/>
    <n v="6698450"/>
    <x v="0"/>
    <s v="0-10%"/>
    <x v="0"/>
    <n v="12183.4"/>
  </r>
  <r>
    <s v="B08MCD9JFY"/>
    <x v="595"/>
    <x v="1"/>
    <n v="799"/>
    <n v="1999"/>
    <x v="153"/>
    <x v="11"/>
    <s v="3.5–4.0"/>
    <x v="462"/>
    <n v="12958"/>
    <n v="25903042"/>
    <x v="0"/>
    <s v="60-70%"/>
    <x v="0"/>
    <n v="12961.8"/>
  </r>
  <r>
    <s v="B083RCTXLL"/>
    <x v="596"/>
    <x v="0"/>
    <n v="681"/>
    <n v="1199"/>
    <x v="462"/>
    <x v="0"/>
    <s v="4.0–4.5"/>
    <x v="463"/>
    <n v="8258"/>
    <n v="9901342"/>
    <x v="0"/>
    <s v="40-50%"/>
    <x v="0"/>
    <n v="8262.2000000000007"/>
  </r>
  <r>
    <s v="B08HLZ28QC"/>
    <x v="597"/>
    <x v="0"/>
    <n v="1199"/>
    <n v="3490"/>
    <x v="463"/>
    <x v="3"/>
    <s v="4.0–4.5"/>
    <x v="464"/>
    <n v="11716"/>
    <n v="40888840"/>
    <x v="0"/>
    <s v="60-70%"/>
    <x v="0"/>
    <n v="11720.1"/>
  </r>
  <r>
    <s v="B07GVR9TG7"/>
    <x v="598"/>
    <x v="0"/>
    <n v="2499"/>
    <n v="4999"/>
    <x v="464"/>
    <x v="5"/>
    <s v="4.0–4.5"/>
    <x v="465"/>
    <n v="35024"/>
    <n v="175084976"/>
    <x v="0"/>
    <s v="50-60%"/>
    <x v="0"/>
    <n v="35028.400000000001"/>
  </r>
  <r>
    <s v="B0856HY85J"/>
    <x v="599"/>
    <x v="1"/>
    <n v="1799"/>
    <n v="4999"/>
    <x v="465"/>
    <x v="3"/>
    <s v="4.0–4.5"/>
    <x v="466"/>
    <n v="55192"/>
    <n v="275904808"/>
    <x v="0"/>
    <s v="60-70%"/>
    <x v="0"/>
    <n v="55196.1"/>
  </r>
  <r>
    <s v="B07CD2BN46"/>
    <x v="600"/>
    <x v="1"/>
    <n v="429"/>
    <n v="599"/>
    <x v="466"/>
    <x v="3"/>
    <s v="4.0–4.5"/>
    <x v="467"/>
    <n v="119466"/>
    <n v="71560134"/>
    <x v="0"/>
    <s v="20-30%"/>
    <x v="0"/>
    <n v="119470.1"/>
  </r>
  <r>
    <s v="B07PLHTTB4"/>
    <x v="601"/>
    <x v="0"/>
    <n v="100"/>
    <n v="499"/>
    <x v="467"/>
    <x v="12"/>
    <s v="3.5–4.0"/>
    <x v="468"/>
    <n v="9638"/>
    <n v="4809362"/>
    <x v="1"/>
    <s v="70-80%"/>
    <x v="0"/>
    <n v="9641.5"/>
  </r>
  <r>
    <s v="B077T3BG5L"/>
    <x v="602"/>
    <x v="0"/>
    <n v="329"/>
    <n v="399"/>
    <x v="468"/>
    <x v="9"/>
    <s v="3.5–4.0"/>
    <x v="469"/>
    <n v="33735"/>
    <n v="13460265"/>
    <x v="1"/>
    <s v="10-20%"/>
    <x v="0"/>
    <n v="33738.6"/>
  </r>
  <r>
    <s v="B079Y6JZC8"/>
    <x v="603"/>
    <x v="0"/>
    <n v="139"/>
    <n v="299"/>
    <x v="469"/>
    <x v="11"/>
    <s v="3.5–4.0"/>
    <x v="470"/>
    <n v="3044"/>
    <n v="910156"/>
    <x v="1"/>
    <s v="50-60%"/>
    <x v="0"/>
    <n v="3047.8"/>
  </r>
  <r>
    <s v="B0856HNMR7"/>
    <x v="604"/>
    <x v="1"/>
    <n v="1199"/>
    <n v="2499"/>
    <x v="470"/>
    <x v="1"/>
    <s v="4.0–4.5"/>
    <x v="471"/>
    <n v="33584"/>
    <n v="83926416"/>
    <x v="0"/>
    <s v="50-60%"/>
    <x v="0"/>
    <n v="33588"/>
  </r>
  <r>
    <s v="B0B12K5BPM"/>
    <x v="605"/>
    <x v="1"/>
    <n v="1049"/>
    <n v="2299"/>
    <x v="471"/>
    <x v="2"/>
    <s v="3.5–4.0"/>
    <x v="472"/>
    <n v="1779"/>
    <n v="4089921"/>
    <x v="0"/>
    <s v="50-60%"/>
    <x v="0"/>
    <n v="1782.9"/>
  </r>
  <r>
    <s v="B00LVMTA2A"/>
    <x v="606"/>
    <x v="1"/>
    <n v="225"/>
    <n v="250"/>
    <x v="472"/>
    <x v="5"/>
    <s v="4.0–4.5"/>
    <x v="473"/>
    <n v="26556"/>
    <n v="6639000"/>
    <x v="1"/>
    <s v="0-10%"/>
    <x v="0"/>
    <n v="26560.400000000001"/>
  </r>
  <r>
    <s v="B07TR5HSR9"/>
    <x v="607"/>
    <x v="0"/>
    <n v="656"/>
    <n v="1499"/>
    <x v="473"/>
    <x v="4"/>
    <s v="4.0–4.5"/>
    <x v="474"/>
    <n v="25903"/>
    <n v="38828597"/>
    <x v="0"/>
    <s v="50-60%"/>
    <x v="0"/>
    <n v="25907.3"/>
  </r>
  <r>
    <s v="B0819ZZK5K"/>
    <x v="608"/>
    <x v="0"/>
    <n v="1109"/>
    <n v="2800"/>
    <x v="474"/>
    <x v="4"/>
    <s v="4.0–4.5"/>
    <x v="475"/>
    <n v="53464"/>
    <n v="149699200"/>
    <x v="0"/>
    <s v="60-70%"/>
    <x v="0"/>
    <n v="53468.3"/>
  </r>
  <r>
    <s v="B096VF5YYF"/>
    <x v="405"/>
    <x v="1"/>
    <n v="2999"/>
    <n v="7990"/>
    <x v="321"/>
    <x v="3"/>
    <s v="4.0–4.5"/>
    <x v="476"/>
    <n v="48448"/>
    <n v="387099520"/>
    <x v="0"/>
    <s v="60-70%"/>
    <x v="0"/>
    <n v="48452.1"/>
  </r>
  <r>
    <s v="B08QJJCY2Q"/>
    <x v="609"/>
    <x v="0"/>
    <n v="169"/>
    <n v="299"/>
    <x v="475"/>
    <x v="5"/>
    <s v="4.0–4.5"/>
    <x v="477"/>
    <n v="5176"/>
    <n v="1547624"/>
    <x v="1"/>
    <s v="40-50%"/>
    <x v="0"/>
    <n v="5180.3999999999996"/>
  </r>
  <r>
    <s v="B07L5L4GTB"/>
    <x v="610"/>
    <x v="0"/>
    <n v="309"/>
    <n v="404"/>
    <x v="476"/>
    <x v="5"/>
    <s v="4.0–4.5"/>
    <x v="478"/>
    <n v="8614"/>
    <n v="3480056"/>
    <x v="1"/>
    <s v="20-30%"/>
    <x v="0"/>
    <n v="8618.4"/>
  </r>
  <r>
    <s v="B07L8KNP5F"/>
    <x v="611"/>
    <x v="1"/>
    <n v="599"/>
    <n v="1399"/>
    <x v="411"/>
    <x v="11"/>
    <s v="3.5–4.0"/>
    <x v="479"/>
    <n v="60026"/>
    <n v="83976374"/>
    <x v="0"/>
    <s v="50-60%"/>
    <x v="0"/>
    <n v="60029.8"/>
  </r>
  <r>
    <s v="B08CF4SCNP"/>
    <x v="612"/>
    <x v="0"/>
    <n v="299"/>
    <n v="599"/>
    <x v="226"/>
    <x v="11"/>
    <s v="3.5–4.0"/>
    <x v="480"/>
    <n v="3066"/>
    <n v="1836534"/>
    <x v="0"/>
    <s v="50-60%"/>
    <x v="0"/>
    <n v="3069.8"/>
  </r>
  <r>
    <s v="B09XX51X2G"/>
    <x v="613"/>
    <x v="0"/>
    <n v="449"/>
    <n v="999"/>
    <x v="477"/>
    <x v="1"/>
    <s v="4.0–4.5"/>
    <x v="481"/>
    <n v="2102"/>
    <n v="2099898"/>
    <x v="0"/>
    <s v="50-60%"/>
    <x v="0"/>
    <n v="2106"/>
  </r>
  <r>
    <s v="B01M72LILF"/>
    <x v="614"/>
    <x v="0"/>
    <n v="799"/>
    <n v="1295"/>
    <x v="478"/>
    <x v="5"/>
    <s v="4.0–4.5"/>
    <x v="482"/>
    <n v="34852"/>
    <n v="45133340"/>
    <x v="0"/>
    <s v="30-40%"/>
    <x v="0"/>
    <n v="34856.400000000001"/>
  </r>
  <r>
    <s v="B07KSMBL2H"/>
    <x v="12"/>
    <x v="1"/>
    <n v="219"/>
    <n v="700"/>
    <x v="12"/>
    <x v="5"/>
    <s v="4.0–4.5"/>
    <x v="483"/>
    <n v="426972"/>
    <n v="298880400"/>
    <x v="0"/>
    <s v="60-70%"/>
    <x v="0"/>
    <n v="426976.4"/>
  </r>
  <r>
    <s v="B00LZLQ624"/>
    <x v="615"/>
    <x v="3"/>
    <n v="157"/>
    <n v="160"/>
    <x v="479"/>
    <x v="6"/>
    <s v="4.5–5.0"/>
    <x v="484"/>
    <n v="8618"/>
    <n v="1378880"/>
    <x v="2"/>
    <s v="0-10%"/>
    <x v="0"/>
    <n v="8622.5"/>
  </r>
  <r>
    <s v="B09GB5B4BK"/>
    <x v="616"/>
    <x v="0"/>
    <n v="599"/>
    <n v="899"/>
    <x v="480"/>
    <x v="1"/>
    <s v="4.0–4.5"/>
    <x v="485"/>
    <n v="4018"/>
    <n v="3612182"/>
    <x v="0"/>
    <s v="30-40%"/>
    <x v="0"/>
    <n v="4022"/>
  </r>
  <r>
    <s v="B015ZXUDD0"/>
    <x v="617"/>
    <x v="1"/>
    <n v="479"/>
    <n v="599"/>
    <x v="481"/>
    <x v="4"/>
    <s v="4.0–4.5"/>
    <x v="486"/>
    <n v="11687"/>
    <n v="7000513"/>
    <x v="0"/>
    <s v="20-30%"/>
    <x v="0"/>
    <n v="11691.3"/>
  </r>
  <r>
    <s v="B09PL79D2X"/>
    <x v="618"/>
    <x v="1"/>
    <n v="1598"/>
    <n v="2990"/>
    <x v="482"/>
    <x v="11"/>
    <s v="3.5–4.0"/>
    <x v="487"/>
    <n v="11015"/>
    <n v="32934850"/>
    <x v="0"/>
    <s v="40-50%"/>
    <x v="0"/>
    <n v="11018.8"/>
  </r>
  <r>
    <s v="B098K3H92Z"/>
    <x v="619"/>
    <x v="0"/>
    <n v="599"/>
    <n v="899"/>
    <x v="480"/>
    <x v="4"/>
    <s v="4.0–4.5"/>
    <x v="488"/>
    <n v="95116"/>
    <n v="85509284"/>
    <x v="0"/>
    <s v="30-40%"/>
    <x v="0"/>
    <n v="95120.3"/>
  </r>
  <r>
    <s v="B084PJSSQ1"/>
    <x v="620"/>
    <x v="0"/>
    <n v="1299"/>
    <n v="3000"/>
    <x v="483"/>
    <x v="4"/>
    <s v="4.0–4.5"/>
    <x v="489"/>
    <n v="23022"/>
    <n v="69066000"/>
    <x v="0"/>
    <s v="50-60%"/>
    <x v="0"/>
    <n v="23026.3"/>
  </r>
  <r>
    <s v="B097R25DP7"/>
    <x v="428"/>
    <x v="1"/>
    <n v="1599"/>
    <n v="4999"/>
    <x v="334"/>
    <x v="1"/>
    <s v="4.0–4.5"/>
    <x v="490"/>
    <n v="67951"/>
    <n v="339687049"/>
    <x v="0"/>
    <s v="60-70%"/>
    <x v="0"/>
    <n v="67955"/>
  </r>
  <r>
    <s v="B097C564GC"/>
    <x v="621"/>
    <x v="0"/>
    <n v="294"/>
    <n v="4999"/>
    <x v="484"/>
    <x v="4"/>
    <s v="4.0–4.5"/>
    <x v="491"/>
    <n v="4426"/>
    <n v="22125574"/>
    <x v="0"/>
    <s v="90-100%"/>
    <x v="0"/>
    <n v="4430.3"/>
  </r>
  <r>
    <s v="B08CYNJ5KY"/>
    <x v="622"/>
    <x v="0"/>
    <n v="828"/>
    <n v="861"/>
    <x v="485"/>
    <x v="0"/>
    <s v="4.0–4.5"/>
    <x v="492"/>
    <n v="4567"/>
    <n v="3932187"/>
    <x v="0"/>
    <s v="0-10%"/>
    <x v="0"/>
    <n v="4571.2"/>
  </r>
  <r>
    <s v="B00Y4ORQ46"/>
    <x v="623"/>
    <x v="1"/>
    <n v="745"/>
    <n v="795"/>
    <x v="486"/>
    <x v="1"/>
    <s v="4.0–4.5"/>
    <x v="493"/>
    <n v="13797"/>
    <n v="10968615"/>
    <x v="0"/>
    <s v="0-10%"/>
    <x v="0"/>
    <n v="13801"/>
  </r>
  <r>
    <s v="B074CWD7MS"/>
    <x v="624"/>
    <x v="1"/>
    <n v="1549"/>
    <n v="2495"/>
    <x v="487"/>
    <x v="5"/>
    <s v="4.0–4.5"/>
    <x v="494"/>
    <n v="15137"/>
    <n v="37766815"/>
    <x v="0"/>
    <s v="30-40%"/>
    <x v="0"/>
    <n v="15141.4"/>
  </r>
  <r>
    <s v="B00A0VCJPI"/>
    <x v="625"/>
    <x v="0"/>
    <n v="1469"/>
    <n v="2499"/>
    <x v="488"/>
    <x v="0"/>
    <s v="4.0–4.5"/>
    <x v="495"/>
    <n v="156638"/>
    <n v="391438362"/>
    <x v="0"/>
    <s v="40-50%"/>
    <x v="0"/>
    <n v="156642.20000000001"/>
  </r>
  <r>
    <s v="B00UGZWM2I"/>
    <x v="626"/>
    <x v="3"/>
    <n v="198"/>
    <n v="800"/>
    <x v="489"/>
    <x v="3"/>
    <s v="4.0–4.5"/>
    <x v="496"/>
    <n v="9344"/>
    <n v="7475200"/>
    <x v="0"/>
    <s v="70-80%"/>
    <x v="0"/>
    <n v="9348.1"/>
  </r>
  <r>
    <s v="B00R1P3B4O"/>
    <x v="627"/>
    <x v="1"/>
    <n v="549"/>
    <n v="549"/>
    <x v="33"/>
    <x v="6"/>
    <s v="4.5–5.0"/>
    <x v="497"/>
    <n v="4875"/>
    <n v="2676375"/>
    <x v="0"/>
    <s v="0-10%"/>
    <x v="0"/>
    <n v="4879.5"/>
  </r>
  <r>
    <s v="B0B3MWYCHQ"/>
    <x v="448"/>
    <x v="1"/>
    <n v="2999"/>
    <n v="9999"/>
    <x v="347"/>
    <x v="0"/>
    <s v="4.0–4.5"/>
    <x v="498"/>
    <n v="20881"/>
    <n v="208789119"/>
    <x v="0"/>
    <s v="70-80%"/>
    <x v="0"/>
    <n v="20885.2"/>
  </r>
  <r>
    <s v="B09DG9VNWB"/>
    <x v="628"/>
    <x v="1"/>
    <n v="12000"/>
    <n v="29999"/>
    <x v="490"/>
    <x v="4"/>
    <s v="4.0–4.5"/>
    <x v="499"/>
    <n v="4744"/>
    <n v="142315256"/>
    <x v="0"/>
    <s v="50-60%"/>
    <x v="0"/>
    <n v="4748.3"/>
  </r>
  <r>
    <s v="B09Y5MP7C4"/>
    <x v="629"/>
    <x v="1"/>
    <n v="1299"/>
    <n v="3499"/>
    <x v="491"/>
    <x v="2"/>
    <s v="3.5–4.0"/>
    <x v="500"/>
    <n v="12452"/>
    <n v="43569548"/>
    <x v="0"/>
    <s v="60-70%"/>
    <x v="0"/>
    <n v="12455.9"/>
  </r>
  <r>
    <s v="B01DJJVFPC"/>
    <x v="630"/>
    <x v="1"/>
    <n v="269"/>
    <n v="315"/>
    <x v="492"/>
    <x v="6"/>
    <s v="4.5–5.0"/>
    <x v="501"/>
    <n v="17810"/>
    <n v="5610150"/>
    <x v="1"/>
    <s v="10-20%"/>
    <x v="0"/>
    <n v="17814.5"/>
  </r>
  <r>
    <s v="B07DFYJRQV"/>
    <x v="631"/>
    <x v="1"/>
    <n v="799"/>
    <n v="1499"/>
    <x v="493"/>
    <x v="3"/>
    <s v="4.0–4.5"/>
    <x v="502"/>
    <n v="53648"/>
    <n v="80418352"/>
    <x v="0"/>
    <s v="40-50%"/>
    <x v="0"/>
    <n v="53652.1"/>
  </r>
  <r>
    <s v="B08L879JSN"/>
    <x v="632"/>
    <x v="0"/>
    <n v="6299"/>
    <n v="13750"/>
    <x v="494"/>
    <x v="0"/>
    <s v="4.0–4.5"/>
    <x v="503"/>
    <n v="2014"/>
    <n v="27692500"/>
    <x v="0"/>
    <s v="50-60%"/>
    <x v="0"/>
    <n v="2018.2"/>
  </r>
  <r>
    <s v="B08TDJNM3G"/>
    <x v="633"/>
    <x v="0"/>
    <n v="59"/>
    <n v="59"/>
    <x v="33"/>
    <x v="11"/>
    <s v="3.5–4.0"/>
    <x v="504"/>
    <n v="5958"/>
    <n v="351522"/>
    <x v="2"/>
    <s v="0-10%"/>
    <x v="0"/>
    <n v="5961.8"/>
  </r>
  <r>
    <s v="B06XSK3XL6"/>
    <x v="634"/>
    <x v="1"/>
    <n v="571"/>
    <n v="999"/>
    <x v="495"/>
    <x v="4"/>
    <s v="4.0–4.5"/>
    <x v="505"/>
    <n v="38221"/>
    <n v="38182779"/>
    <x v="0"/>
    <s v="40-50%"/>
    <x v="0"/>
    <n v="38225.300000000003"/>
  </r>
  <r>
    <s v="B07YNTJ8ZM"/>
    <x v="635"/>
    <x v="1"/>
    <n v="549"/>
    <n v="999"/>
    <x v="496"/>
    <x v="2"/>
    <s v="3.5–4.0"/>
    <x v="506"/>
    <n v="64705"/>
    <n v="64640295"/>
    <x v="0"/>
    <s v="40-50%"/>
    <x v="0"/>
    <n v="64708.9"/>
  </r>
  <r>
    <s v="B07KR5P3YD"/>
    <x v="636"/>
    <x v="0"/>
    <n v="448"/>
    <n v="699"/>
    <x v="497"/>
    <x v="2"/>
    <s v="3.5–4.0"/>
    <x v="507"/>
    <n v="17348"/>
    <n v="12126252"/>
    <x v="0"/>
    <s v="30-40%"/>
    <x v="0"/>
    <n v="17351.900000000001"/>
  </r>
  <r>
    <s v="B08FB2LNSZ"/>
    <x v="637"/>
    <x v="1"/>
    <n v="1499"/>
    <n v="2999"/>
    <x v="498"/>
    <x v="7"/>
    <s v="3.5–4.0"/>
    <x v="508"/>
    <n v="87798"/>
    <n v="263306202"/>
    <x v="0"/>
    <s v="50-60%"/>
    <x v="0"/>
    <n v="87801.7"/>
  </r>
  <r>
    <s v="B01IBRHE3E"/>
    <x v="638"/>
    <x v="1"/>
    <n v="299"/>
    <n v="499"/>
    <x v="499"/>
    <x v="0"/>
    <s v="4.0–4.5"/>
    <x v="509"/>
    <n v="24432"/>
    <n v="12191568"/>
    <x v="1"/>
    <s v="40-50%"/>
    <x v="0"/>
    <n v="24436.2"/>
  </r>
  <r>
    <s v="B01N6LU1VF"/>
    <x v="639"/>
    <x v="0"/>
    <n v="579"/>
    <n v="1400"/>
    <x v="500"/>
    <x v="4"/>
    <s v="4.0–4.5"/>
    <x v="510"/>
    <n v="189104"/>
    <n v="264745600"/>
    <x v="0"/>
    <s v="50-60%"/>
    <x v="0"/>
    <n v="189108.3"/>
  </r>
  <r>
    <s v="B07XLML2YS"/>
    <x v="640"/>
    <x v="1"/>
    <n v="2499"/>
    <n v="3299"/>
    <x v="501"/>
    <x v="0"/>
    <s v="4.0–4.5"/>
    <x v="511"/>
    <n v="93112"/>
    <n v="307176488"/>
    <x v="0"/>
    <s v="20-30%"/>
    <x v="0"/>
    <n v="93116.2"/>
  </r>
  <r>
    <s v="B086WMSCN3"/>
    <x v="641"/>
    <x v="1"/>
    <n v="1199"/>
    <n v="5999"/>
    <x v="502"/>
    <x v="2"/>
    <s v="3.5–4.0"/>
    <x v="512"/>
    <n v="47521"/>
    <n v="285078479"/>
    <x v="0"/>
    <s v="80-90%"/>
    <x v="0"/>
    <n v="47524.9"/>
  </r>
  <r>
    <s v="B003B00484"/>
    <x v="642"/>
    <x v="1"/>
    <n v="399"/>
    <n v="499"/>
    <x v="503"/>
    <x v="4"/>
    <s v="4.0–4.5"/>
    <x v="513"/>
    <n v="27201"/>
    <n v="13573299"/>
    <x v="1"/>
    <s v="20-30%"/>
    <x v="0"/>
    <n v="27205.3"/>
  </r>
  <r>
    <s v="B003L62T7W"/>
    <x v="643"/>
    <x v="0"/>
    <n v="279"/>
    <n v="375"/>
    <x v="504"/>
    <x v="4"/>
    <s v="4.0–4.5"/>
    <x v="514"/>
    <n v="31534"/>
    <n v="11825250"/>
    <x v="1"/>
    <s v="20-30%"/>
    <x v="0"/>
    <n v="31538.3"/>
  </r>
  <r>
    <s v="B09P18XVW6"/>
    <x v="644"/>
    <x v="1"/>
    <n v="2499"/>
    <n v="4999"/>
    <x v="464"/>
    <x v="2"/>
    <s v="3.5–4.0"/>
    <x v="345"/>
    <n v="7571"/>
    <n v="37847429"/>
    <x v="0"/>
    <s v="50-60%"/>
    <x v="0"/>
    <n v="7574.9"/>
  </r>
  <r>
    <s v="B00LZLPYHW"/>
    <x v="645"/>
    <x v="3"/>
    <n v="137"/>
    <n v="160"/>
    <x v="505"/>
    <x v="5"/>
    <s v="4.0–4.5"/>
    <x v="515"/>
    <n v="6537"/>
    <n v="1045920"/>
    <x v="2"/>
    <s v="10-20%"/>
    <x v="0"/>
    <n v="6541.4"/>
  </r>
  <r>
    <s v="B00NNQMYNE"/>
    <x v="646"/>
    <x v="0"/>
    <n v="299"/>
    <n v="499"/>
    <x v="499"/>
    <x v="6"/>
    <s v="4.5–5.0"/>
    <x v="516"/>
    <n v="21010"/>
    <n v="10483990"/>
    <x v="1"/>
    <s v="40-50%"/>
    <x v="0"/>
    <n v="21014.5"/>
  </r>
  <r>
    <s v="B0B217Z5VK"/>
    <x v="647"/>
    <x v="1"/>
    <n v="1799"/>
    <n v="3999"/>
    <x v="406"/>
    <x v="2"/>
    <s v="3.5–4.0"/>
    <x v="517"/>
    <n v="3517"/>
    <n v="14064483"/>
    <x v="0"/>
    <s v="50-60%"/>
    <x v="0"/>
    <n v="3520.9"/>
  </r>
  <r>
    <s v="B07B88KQZ8"/>
    <x v="648"/>
    <x v="1"/>
    <n v="1999"/>
    <n v="2999"/>
    <x v="506"/>
    <x v="4"/>
    <s v="4.0–4.5"/>
    <x v="518"/>
    <n v="63899"/>
    <n v="191633101"/>
    <x v="0"/>
    <s v="30-40%"/>
    <x v="0"/>
    <n v="63903.3"/>
  </r>
  <r>
    <s v="B07Z3K96FR"/>
    <x v="649"/>
    <x v="0"/>
    <n v="399"/>
    <n v="1499"/>
    <x v="507"/>
    <x v="3"/>
    <s v="4.0–4.5"/>
    <x v="519"/>
    <n v="5730"/>
    <n v="8589270"/>
    <x v="0"/>
    <s v="70-80%"/>
    <x v="0"/>
    <n v="5734.1"/>
  </r>
  <r>
    <s v="B0756CLQWL"/>
    <x v="650"/>
    <x v="0"/>
    <n v="1699"/>
    <n v="3999"/>
    <x v="508"/>
    <x v="0"/>
    <s v="4.0–4.5"/>
    <x v="520"/>
    <n v="25488"/>
    <n v="101926512"/>
    <x v="0"/>
    <s v="50-60%"/>
    <x v="0"/>
    <n v="25492.2"/>
  </r>
  <r>
    <s v="B004IO5BMQ"/>
    <x v="651"/>
    <x v="0"/>
    <n v="699"/>
    <n v="995"/>
    <x v="509"/>
    <x v="6"/>
    <s v="4.5–5.0"/>
    <x v="521"/>
    <n v="54405"/>
    <n v="54132975"/>
    <x v="0"/>
    <s v="20-30%"/>
    <x v="0"/>
    <n v="54409.5"/>
  </r>
  <r>
    <s v="B01HGCLUH6"/>
    <x v="652"/>
    <x v="0"/>
    <n v="1149"/>
    <n v="1699"/>
    <x v="510"/>
    <x v="0"/>
    <s v="4.0–4.5"/>
    <x v="522"/>
    <n v="122478"/>
    <n v="208090122"/>
    <x v="0"/>
    <s v="30-40%"/>
    <x v="0"/>
    <n v="122482.2"/>
  </r>
  <r>
    <s v="B01N4EV2TL"/>
    <x v="653"/>
    <x v="0"/>
    <n v="1495"/>
    <n v="1995"/>
    <x v="27"/>
    <x v="4"/>
    <s v="4.0–4.5"/>
    <x v="523"/>
    <n v="7241"/>
    <n v="14445795"/>
    <x v="0"/>
    <s v="20-30%"/>
    <x v="0"/>
    <n v="7245.3"/>
  </r>
  <r>
    <s v="B08MZQBFLN"/>
    <x v="654"/>
    <x v="0"/>
    <n v="849"/>
    <n v="4999"/>
    <x v="511"/>
    <x v="1"/>
    <s v="4.0–4.5"/>
    <x v="524"/>
    <n v="20457"/>
    <n v="102264543"/>
    <x v="0"/>
    <s v="80-90%"/>
    <x v="0"/>
    <n v="20461"/>
  </r>
  <r>
    <s v="B0752LL57V"/>
    <x v="655"/>
    <x v="3"/>
    <n v="440"/>
    <n v="440"/>
    <x v="33"/>
    <x v="6"/>
    <s v="4.5–5.0"/>
    <x v="525"/>
    <n v="8610"/>
    <n v="3788400"/>
    <x v="1"/>
    <s v="0-10%"/>
    <x v="0"/>
    <n v="8614.5"/>
  </r>
  <r>
    <s v="B09Z28BQZT"/>
    <x v="656"/>
    <x v="0"/>
    <n v="599"/>
    <n v="3999"/>
    <x v="512"/>
    <x v="2"/>
    <s v="3.5–4.0"/>
    <x v="526"/>
    <n v="1087"/>
    <n v="4346913"/>
    <x v="0"/>
    <s v="80-90%"/>
    <x v="1"/>
    <n v="1090.9000000000001"/>
  </r>
  <r>
    <s v="B094DQWV9B"/>
    <x v="657"/>
    <x v="0"/>
    <n v="149"/>
    <n v="399"/>
    <x v="142"/>
    <x v="1"/>
    <s v="4.0–4.5"/>
    <x v="527"/>
    <n v="1540"/>
    <n v="614460"/>
    <x v="1"/>
    <s v="60-70%"/>
    <x v="0"/>
    <n v="1544"/>
  </r>
  <r>
    <s v="B0BBMPH39N"/>
    <x v="658"/>
    <x v="0"/>
    <n v="289"/>
    <n v="999"/>
    <x v="513"/>
    <x v="3"/>
    <s v="4.0–4.5"/>
    <x v="528"/>
    <n v="401"/>
    <n v="400599"/>
    <x v="0"/>
    <s v="70-80%"/>
    <x v="0"/>
    <n v="405.1"/>
  </r>
  <r>
    <s v="B097JQ1J5G"/>
    <x v="659"/>
    <x v="0"/>
    <n v="179"/>
    <n v="499"/>
    <x v="31"/>
    <x v="10"/>
    <s v="3.0–3.5"/>
    <x v="529"/>
    <n v="9385"/>
    <n v="4683115"/>
    <x v="1"/>
    <s v="60-70%"/>
    <x v="0"/>
    <n v="9388.4"/>
  </r>
  <r>
    <s v="B07YY1BY5B"/>
    <x v="660"/>
    <x v="1"/>
    <n v="1499"/>
    <n v="4999"/>
    <x v="368"/>
    <x v="1"/>
    <s v="4.0–4.5"/>
    <x v="355"/>
    <n v="92588"/>
    <n v="462847412"/>
    <x v="0"/>
    <s v="70-80%"/>
    <x v="0"/>
    <n v="92592"/>
  </r>
  <r>
    <s v="B08VRMK55F"/>
    <x v="661"/>
    <x v="1"/>
    <n v="399"/>
    <n v="699"/>
    <x v="303"/>
    <x v="10"/>
    <s v="3.0–3.5"/>
    <x v="530"/>
    <n v="3454"/>
    <n v="2414346"/>
    <x v="0"/>
    <s v="40-50%"/>
    <x v="0"/>
    <n v="3457.4"/>
  </r>
  <r>
    <s v="B08CHZ3ZQ7"/>
    <x v="662"/>
    <x v="0"/>
    <n v="599"/>
    <n v="799"/>
    <x v="514"/>
    <x v="4"/>
    <s v="4.0–4.5"/>
    <x v="531"/>
    <n v="15790"/>
    <n v="12616210"/>
    <x v="0"/>
    <s v="20-30%"/>
    <x v="0"/>
    <n v="15794.3"/>
  </r>
  <r>
    <s v="B08SCCG9D4"/>
    <x v="663"/>
    <x v="0"/>
    <n v="949"/>
    <n v="2000"/>
    <x v="515"/>
    <x v="2"/>
    <s v="3.5–4.0"/>
    <x v="532"/>
    <n v="14969"/>
    <n v="29938000"/>
    <x v="0"/>
    <s v="50-60%"/>
    <x v="1"/>
    <n v="14972.9"/>
  </r>
  <r>
    <s v="B0972BQ2RS"/>
    <x v="664"/>
    <x v="1"/>
    <n v="2499"/>
    <n v="9999"/>
    <x v="516"/>
    <x v="3"/>
    <s v="4.0–4.5"/>
    <x v="533"/>
    <n v="42139"/>
    <n v="421347861"/>
    <x v="0"/>
    <s v="70-80%"/>
    <x v="0"/>
    <n v="42143.1"/>
  </r>
  <r>
    <s v="B00ZRBWPA0"/>
    <x v="665"/>
    <x v="1"/>
    <n v="159"/>
    <n v="180"/>
    <x v="517"/>
    <x v="4"/>
    <s v="4.0–4.5"/>
    <x v="534"/>
    <n v="989"/>
    <n v="178020"/>
    <x v="2"/>
    <s v="10-20%"/>
    <x v="0"/>
    <n v="993.3"/>
  </r>
  <r>
    <s v="B0B2DD66GS"/>
    <x v="666"/>
    <x v="1"/>
    <n v="1329"/>
    <n v="2900"/>
    <x v="518"/>
    <x v="6"/>
    <s v="4.5–5.0"/>
    <x v="535"/>
    <n v="19624"/>
    <n v="56909600"/>
    <x v="0"/>
    <s v="50-60%"/>
    <x v="0"/>
    <n v="19628.5"/>
  </r>
  <r>
    <s v="B09M869Z5V"/>
    <x v="667"/>
    <x v="0"/>
    <n v="570"/>
    <n v="999"/>
    <x v="519"/>
    <x v="0"/>
    <s v="4.0–4.5"/>
    <x v="536"/>
    <n v="3201"/>
    <n v="3197799"/>
    <x v="0"/>
    <s v="40-50%"/>
    <x v="0"/>
    <n v="3205.2"/>
  </r>
  <r>
    <s v="B07W6VWZ8C"/>
    <x v="668"/>
    <x v="1"/>
    <n v="899"/>
    <n v="1999"/>
    <x v="520"/>
    <x v="3"/>
    <s v="4.0–4.5"/>
    <x v="537"/>
    <n v="30469"/>
    <n v="60907531"/>
    <x v="0"/>
    <s v="50-60%"/>
    <x v="0"/>
    <n v="30473.1"/>
  </r>
  <r>
    <s v="B07Z1X6VFC"/>
    <x v="669"/>
    <x v="0"/>
    <n v="449"/>
    <n v="999"/>
    <x v="477"/>
    <x v="5"/>
    <s v="4.0–4.5"/>
    <x v="538"/>
    <n v="9940"/>
    <n v="9930060"/>
    <x v="0"/>
    <s v="50-60%"/>
    <x v="0"/>
    <n v="9944.4"/>
  </r>
  <r>
    <s v="B07YL54NVJ"/>
    <x v="670"/>
    <x v="0"/>
    <n v="549"/>
    <n v="999"/>
    <x v="496"/>
    <x v="4"/>
    <s v="4.0–4.5"/>
    <x v="539"/>
    <n v="7758"/>
    <n v="7750242"/>
    <x v="0"/>
    <s v="40-50%"/>
    <x v="0"/>
    <n v="7762.3"/>
  </r>
  <r>
    <s v="B0759QMF85"/>
    <x v="671"/>
    <x v="0"/>
    <n v="1529"/>
    <n v="2399"/>
    <x v="521"/>
    <x v="4"/>
    <s v="4.0–4.5"/>
    <x v="540"/>
    <n v="68409"/>
    <n v="164113191"/>
    <x v="0"/>
    <s v="30-40%"/>
    <x v="1"/>
    <n v="68413.3"/>
  </r>
  <r>
    <s v="B00LM4X0KU"/>
    <x v="672"/>
    <x v="3"/>
    <n v="100"/>
    <n v="100"/>
    <x v="33"/>
    <x v="4"/>
    <s v="4.0–4.5"/>
    <x v="541"/>
    <n v="3095"/>
    <n v="309500"/>
    <x v="2"/>
    <s v="0-10%"/>
    <x v="0"/>
    <n v="3099.3"/>
  </r>
  <r>
    <s v="B08PFSZ7FH"/>
    <x v="673"/>
    <x v="0"/>
    <n v="299"/>
    <n v="1499"/>
    <x v="522"/>
    <x v="0"/>
    <s v="4.0–4.5"/>
    <x v="542"/>
    <n v="903"/>
    <n v="1353597"/>
    <x v="0"/>
    <s v="80-90%"/>
    <x v="0"/>
    <n v="907.2"/>
  </r>
  <r>
    <s v="B012MQS060"/>
    <x v="674"/>
    <x v="0"/>
    <n v="1295"/>
    <n v="1795"/>
    <x v="523"/>
    <x v="3"/>
    <s v="4.0–4.5"/>
    <x v="543"/>
    <n v="25771"/>
    <n v="46258945"/>
    <x v="0"/>
    <s v="20-30%"/>
    <x v="0"/>
    <n v="25775.1"/>
  </r>
  <r>
    <s v="B01MF8MB65"/>
    <x v="675"/>
    <x v="1"/>
    <n v="699"/>
    <n v="999"/>
    <x v="440"/>
    <x v="3"/>
    <s v="4.0–4.5"/>
    <x v="544"/>
    <n v="273189"/>
    <n v="272915811"/>
    <x v="0"/>
    <s v="30-40%"/>
    <x v="0"/>
    <n v="273193.09999999998"/>
  </r>
  <r>
    <s v="B00LHZWD0C"/>
    <x v="676"/>
    <x v="3"/>
    <n v="252"/>
    <n v="315"/>
    <x v="524"/>
    <x v="6"/>
    <s v="4.5–5.0"/>
    <x v="545"/>
    <n v="3785"/>
    <n v="1192275"/>
    <x v="1"/>
    <s v="10-20%"/>
    <x v="0"/>
    <n v="3789.5"/>
  </r>
  <r>
    <s v="B08QDPB1SL"/>
    <x v="677"/>
    <x v="1"/>
    <n v="190"/>
    <n v="220"/>
    <x v="525"/>
    <x v="5"/>
    <s v="4.0–4.5"/>
    <x v="546"/>
    <n v="2866"/>
    <n v="630520"/>
    <x v="1"/>
    <s v="10-20%"/>
    <x v="0"/>
    <n v="2870.4"/>
  </r>
  <r>
    <s v="B07BRKK9JQ"/>
    <x v="678"/>
    <x v="0"/>
    <n v="1299"/>
    <n v="1599"/>
    <x v="272"/>
    <x v="4"/>
    <s v="4.0–4.5"/>
    <x v="547"/>
    <n v="27223"/>
    <n v="43529577"/>
    <x v="0"/>
    <s v="10-20%"/>
    <x v="0"/>
    <n v="27227.3"/>
  </r>
  <r>
    <s v="B01EZ0X3L8"/>
    <x v="679"/>
    <x v="0"/>
    <n v="729"/>
    <n v="1650"/>
    <x v="526"/>
    <x v="4"/>
    <s v="4.0–4.5"/>
    <x v="548"/>
    <n v="82356"/>
    <n v="135887400"/>
    <x v="0"/>
    <s v="50-60%"/>
    <x v="0"/>
    <n v="82360.3"/>
  </r>
  <r>
    <s v="B00LM4W1N2"/>
    <x v="680"/>
    <x v="3"/>
    <n v="480"/>
    <n v="600"/>
    <x v="524"/>
    <x v="4"/>
    <s v="4.0–4.5"/>
    <x v="549"/>
    <n v="5719"/>
    <n v="3431400"/>
    <x v="0"/>
    <s v="10-20%"/>
    <x v="0"/>
    <n v="5723.3"/>
  </r>
  <r>
    <s v="B08YD264ZS"/>
    <x v="681"/>
    <x v="0"/>
    <n v="999"/>
    <n v="2499"/>
    <x v="527"/>
    <x v="4"/>
    <s v="4.0–4.5"/>
    <x v="550"/>
    <n v="1690"/>
    <n v="4223310"/>
    <x v="0"/>
    <s v="60-70%"/>
    <x v="0"/>
    <n v="1694.3"/>
  </r>
  <r>
    <s v="B00GZLB57U"/>
    <x v="682"/>
    <x v="0"/>
    <n v="238"/>
    <n v="699"/>
    <x v="528"/>
    <x v="5"/>
    <s v="4.0–4.5"/>
    <x v="551"/>
    <n v="8372"/>
    <n v="5852028"/>
    <x v="0"/>
    <s v="60-70%"/>
    <x v="0"/>
    <n v="8376.4"/>
  </r>
  <r>
    <s v="B07V82W5CN"/>
    <x v="683"/>
    <x v="0"/>
    <n v="1349"/>
    <n v="2198"/>
    <x v="529"/>
    <x v="1"/>
    <s v="4.0–4.5"/>
    <x v="552"/>
    <n v="7113"/>
    <n v="15634374"/>
    <x v="0"/>
    <s v="30-40%"/>
    <x v="0"/>
    <n v="7117"/>
  </r>
  <r>
    <s v="B08HD7JQHX"/>
    <x v="684"/>
    <x v="0"/>
    <n v="199"/>
    <n v="499"/>
    <x v="18"/>
    <x v="8"/>
    <s v="3.0–3.5"/>
    <x v="553"/>
    <n v="2804"/>
    <n v="1399196"/>
    <x v="1"/>
    <s v="60-70%"/>
    <x v="0"/>
    <n v="2807.3"/>
  </r>
  <r>
    <s v="B0B31FR4Y2"/>
    <x v="685"/>
    <x v="1"/>
    <n v="1999"/>
    <n v="9999"/>
    <x v="299"/>
    <x v="7"/>
    <s v="3.5–4.0"/>
    <x v="554"/>
    <n v="1986"/>
    <n v="19858014"/>
    <x v="0"/>
    <s v="80-90%"/>
    <x v="1"/>
    <n v="1989.7"/>
  </r>
  <r>
    <s v="B09Y14JLP3"/>
    <x v="686"/>
    <x v="1"/>
    <n v="99"/>
    <n v="499"/>
    <x v="312"/>
    <x v="3"/>
    <s v="4.0–4.5"/>
    <x v="362"/>
    <n v="2451"/>
    <n v="1223049"/>
    <x v="1"/>
    <s v="80-90%"/>
    <x v="0"/>
    <n v="2455.1"/>
  </r>
  <r>
    <s v="B09ZHCJDP1"/>
    <x v="687"/>
    <x v="0"/>
    <n v="499"/>
    <n v="1000"/>
    <x v="530"/>
    <x v="15"/>
    <s v="4.5–5.0"/>
    <x v="205"/>
    <n v="23"/>
    <n v="23000"/>
    <x v="0"/>
    <s v="50-60%"/>
    <x v="0"/>
    <n v="28"/>
  </r>
  <r>
    <s v="B08C4Z69LN"/>
    <x v="688"/>
    <x v="0"/>
    <n v="1792"/>
    <n v="3500"/>
    <x v="531"/>
    <x v="6"/>
    <s v="4.5–5.0"/>
    <x v="555"/>
    <n v="26194"/>
    <n v="91679000"/>
    <x v="0"/>
    <s v="40-50%"/>
    <x v="0"/>
    <n v="26198.5"/>
  </r>
  <r>
    <s v="B016XVRKZM"/>
    <x v="689"/>
    <x v="0"/>
    <n v="3299"/>
    <n v="4100"/>
    <x v="532"/>
    <x v="2"/>
    <s v="3.5–4.0"/>
    <x v="556"/>
    <n v="15783"/>
    <n v="64710300"/>
    <x v="0"/>
    <s v="10-20%"/>
    <x v="0"/>
    <n v="15786.9"/>
  </r>
  <r>
    <s v="B00LHZW3XY"/>
    <x v="690"/>
    <x v="3"/>
    <n v="125"/>
    <n v="180"/>
    <x v="533"/>
    <x v="5"/>
    <s v="4.0–4.5"/>
    <x v="557"/>
    <n v="8053"/>
    <n v="1449540"/>
    <x v="2"/>
    <s v="30-40%"/>
    <x v="0"/>
    <n v="8057.4"/>
  </r>
  <r>
    <s v="B098JYT4SY"/>
    <x v="691"/>
    <x v="0"/>
    <n v="399"/>
    <n v="1190"/>
    <x v="534"/>
    <x v="3"/>
    <s v="4.0–4.5"/>
    <x v="558"/>
    <n v="2809"/>
    <n v="3342710"/>
    <x v="0"/>
    <s v="60-70%"/>
    <x v="0"/>
    <n v="2813.1"/>
  </r>
  <r>
    <s v="B08CFCK6CW"/>
    <x v="692"/>
    <x v="1"/>
    <n v="1199"/>
    <n v="7999"/>
    <x v="535"/>
    <x v="9"/>
    <s v="3.5–4.0"/>
    <x v="559"/>
    <n v="25910"/>
    <n v="207254090"/>
    <x v="0"/>
    <s v="80-90%"/>
    <x v="0"/>
    <n v="25913.599999999999"/>
  </r>
  <r>
    <s v="B09P564ZTJ"/>
    <x v="693"/>
    <x v="0"/>
    <n v="235"/>
    <n v="1599"/>
    <x v="536"/>
    <x v="11"/>
    <s v="3.5–4.0"/>
    <x v="560"/>
    <n v="1173"/>
    <n v="1875627"/>
    <x v="0"/>
    <s v="80-90%"/>
    <x v="1"/>
    <n v="1176.8"/>
  </r>
  <r>
    <s v="B07MSLTW8Z"/>
    <x v="694"/>
    <x v="0"/>
    <n v="549"/>
    <n v="1999"/>
    <x v="537"/>
    <x v="9"/>
    <s v="3.5–4.0"/>
    <x v="561"/>
    <n v="6422"/>
    <n v="12837578"/>
    <x v="0"/>
    <s v="70-80%"/>
    <x v="0"/>
    <n v="6425.6"/>
  </r>
  <r>
    <s v="B09N6TTHT6"/>
    <x v="695"/>
    <x v="0"/>
    <n v="89"/>
    <n v="99"/>
    <x v="538"/>
    <x v="0"/>
    <s v="4.0–4.5"/>
    <x v="562"/>
    <n v="241"/>
    <n v="23859"/>
    <x v="2"/>
    <s v="10-20%"/>
    <x v="0"/>
    <n v="245.2"/>
  </r>
  <r>
    <s v="B098R25TGC"/>
    <x v="696"/>
    <x v="1"/>
    <n v="1299"/>
    <n v="2999"/>
    <x v="539"/>
    <x v="11"/>
    <s v="3.5–4.0"/>
    <x v="563"/>
    <n v="14629"/>
    <n v="43872371"/>
    <x v="0"/>
    <s v="50-60%"/>
    <x v="0"/>
    <n v="14632.8"/>
  </r>
  <r>
    <s v="B0B2PQL5N3"/>
    <x v="697"/>
    <x v="0"/>
    <n v="230"/>
    <n v="999"/>
    <x v="540"/>
    <x v="0"/>
    <s v="4.0–4.5"/>
    <x v="564"/>
    <n v="1528"/>
    <n v="1526472"/>
    <x v="0"/>
    <s v="70-80%"/>
    <x v="0"/>
    <n v="1532.2"/>
  </r>
  <r>
    <s v="B07DKZCZ89"/>
    <x v="698"/>
    <x v="1"/>
    <n v="119"/>
    <n v="499"/>
    <x v="541"/>
    <x v="4"/>
    <s v="4.0–4.5"/>
    <x v="565"/>
    <n v="15032"/>
    <n v="7500968"/>
    <x v="1"/>
    <s v="70-80%"/>
    <x v="0"/>
    <n v="15036.3"/>
  </r>
  <r>
    <s v="B08GYG6T12"/>
    <x v="699"/>
    <x v="1"/>
    <n v="449"/>
    <n v="800"/>
    <x v="542"/>
    <x v="5"/>
    <s v="4.0–4.5"/>
    <x v="566"/>
    <n v="69585"/>
    <n v="55668000"/>
    <x v="0"/>
    <s v="40-50%"/>
    <x v="0"/>
    <n v="69589.399999999994"/>
  </r>
  <r>
    <s v="B09BN2NPBD"/>
    <x v="700"/>
    <x v="1"/>
    <n v="1699"/>
    <n v="3495"/>
    <x v="543"/>
    <x v="3"/>
    <s v="4.0–4.5"/>
    <x v="567"/>
    <n v="14371"/>
    <n v="50226645"/>
    <x v="0"/>
    <s v="50-60%"/>
    <x v="0"/>
    <n v="14375.1"/>
  </r>
  <r>
    <s v="B00J4YG0PC"/>
    <x v="701"/>
    <x v="3"/>
    <n v="561"/>
    <n v="720"/>
    <x v="544"/>
    <x v="5"/>
    <s v="4.0–4.5"/>
    <x v="568"/>
    <n v="3182"/>
    <n v="2291040"/>
    <x v="0"/>
    <s v="20-30%"/>
    <x v="0"/>
    <n v="3186.4"/>
  </r>
  <r>
    <s v="B073BRXPZX"/>
    <x v="702"/>
    <x v="0"/>
    <n v="289"/>
    <n v="590"/>
    <x v="545"/>
    <x v="5"/>
    <s v="4.0–4.5"/>
    <x v="569"/>
    <n v="25886"/>
    <n v="15272740"/>
    <x v="0"/>
    <s v="50-60%"/>
    <x v="0"/>
    <n v="25890.400000000001"/>
  </r>
  <r>
    <s v="B08LHTJTBB"/>
    <x v="703"/>
    <x v="0"/>
    <n v="599"/>
    <n v="1999"/>
    <x v="238"/>
    <x v="5"/>
    <s v="4.0–4.5"/>
    <x v="570"/>
    <n v="4736"/>
    <n v="9467264"/>
    <x v="0"/>
    <s v="70-80%"/>
    <x v="0"/>
    <n v="4740.3999999999996"/>
  </r>
  <r>
    <s v="B07VTFN6HM"/>
    <x v="704"/>
    <x v="0"/>
    <n v="5599"/>
    <n v="7350"/>
    <x v="546"/>
    <x v="5"/>
    <s v="4.0–4.5"/>
    <x v="571"/>
    <n v="73005"/>
    <n v="536586750"/>
    <x v="0"/>
    <s v="20-30%"/>
    <x v="0"/>
    <n v="73009.399999999994"/>
  </r>
  <r>
    <s v="B008QS9J6Y"/>
    <x v="705"/>
    <x v="0"/>
    <n v="1990"/>
    <n v="2595"/>
    <x v="547"/>
    <x v="4"/>
    <s v="4.0–4.5"/>
    <x v="572"/>
    <n v="20398"/>
    <n v="52932810"/>
    <x v="0"/>
    <s v="20-30%"/>
    <x v="0"/>
    <n v="20402.3"/>
  </r>
  <r>
    <s v="B09M8888DM"/>
    <x v="706"/>
    <x v="0"/>
    <n v="499"/>
    <n v="799"/>
    <x v="548"/>
    <x v="4"/>
    <s v="4.0–4.5"/>
    <x v="573"/>
    <n v="2125"/>
    <n v="1697875"/>
    <x v="0"/>
    <s v="30-40%"/>
    <x v="0"/>
    <n v="2129.3000000000002"/>
  </r>
  <r>
    <s v="B07Z1YVP72"/>
    <x v="707"/>
    <x v="0"/>
    <n v="449"/>
    <n v="999"/>
    <x v="477"/>
    <x v="4"/>
    <s v="4.0–4.5"/>
    <x v="574"/>
    <n v="11330"/>
    <n v="11318670"/>
    <x v="0"/>
    <s v="50-60%"/>
    <x v="1"/>
    <n v="11334.3"/>
  </r>
  <r>
    <s v="B082FTPRSK"/>
    <x v="708"/>
    <x v="0"/>
    <n v="999"/>
    <n v="1999"/>
    <x v="336"/>
    <x v="0"/>
    <s v="4.0–4.5"/>
    <x v="575"/>
    <n v="27441"/>
    <n v="54854559"/>
    <x v="0"/>
    <s v="50-60%"/>
    <x v="0"/>
    <n v="27445.200000000001"/>
  </r>
  <r>
    <s v="B09RF2QXGX"/>
    <x v="709"/>
    <x v="0"/>
    <n v="69"/>
    <n v="299"/>
    <x v="549"/>
    <x v="4"/>
    <s v="4.0–4.5"/>
    <x v="576"/>
    <n v="255"/>
    <n v="76245"/>
    <x v="1"/>
    <s v="70-80%"/>
    <x v="0"/>
    <n v="259.3"/>
  </r>
  <r>
    <s v="B01KK0HU3Y"/>
    <x v="710"/>
    <x v="0"/>
    <n v="899"/>
    <n v="1499"/>
    <x v="550"/>
    <x v="0"/>
    <s v="4.0–4.5"/>
    <x v="577"/>
    <n v="23174"/>
    <n v="34737826"/>
    <x v="0"/>
    <s v="40-50%"/>
    <x v="0"/>
    <n v="23178.2"/>
  </r>
  <r>
    <s v="B07JF9B592"/>
    <x v="711"/>
    <x v="2"/>
    <n v="478"/>
    <n v="699"/>
    <x v="551"/>
    <x v="11"/>
    <s v="3.5–4.0"/>
    <x v="578"/>
    <n v="20218"/>
    <n v="14132382"/>
    <x v="0"/>
    <s v="30-40%"/>
    <x v="0"/>
    <n v="20221.8"/>
  </r>
  <r>
    <s v="B086394NY5"/>
    <x v="712"/>
    <x v="0"/>
    <n v="1399"/>
    <n v="2490"/>
    <x v="552"/>
    <x v="4"/>
    <s v="4.0–4.5"/>
    <x v="579"/>
    <n v="11074"/>
    <n v="27574260"/>
    <x v="0"/>
    <s v="40-50%"/>
    <x v="0"/>
    <n v="11078.3"/>
  </r>
  <r>
    <s v="B017PDR9N0"/>
    <x v="713"/>
    <x v="0"/>
    <n v="149"/>
    <n v="499"/>
    <x v="141"/>
    <x v="3"/>
    <s v="4.0–4.5"/>
    <x v="580"/>
    <n v="25607"/>
    <n v="12777893"/>
    <x v="1"/>
    <s v="70-80%"/>
    <x v="0"/>
    <n v="25611.1"/>
  </r>
  <r>
    <s v="B07NC12T2R"/>
    <x v="714"/>
    <x v="1"/>
    <n v="1799"/>
    <n v="4990"/>
    <x v="553"/>
    <x v="0"/>
    <s v="4.0–4.5"/>
    <x v="581"/>
    <n v="41226"/>
    <n v="205717740"/>
    <x v="0"/>
    <s v="60-70%"/>
    <x v="0"/>
    <n v="41230.199999999997"/>
  </r>
  <r>
    <s v="B07WKBD37W"/>
    <x v="715"/>
    <x v="5"/>
    <n v="425"/>
    <n v="999"/>
    <x v="554"/>
    <x v="1"/>
    <s v="4.0–4.5"/>
    <x v="87"/>
    <n v="2581"/>
    <n v="2578419"/>
    <x v="0"/>
    <s v="50-60%"/>
    <x v="0"/>
    <n v="2585"/>
  </r>
  <r>
    <s v="B08JMC1988"/>
    <x v="716"/>
    <x v="1"/>
    <n v="999"/>
    <n v="2490"/>
    <x v="555"/>
    <x v="3"/>
    <s v="4.0–4.5"/>
    <x v="582"/>
    <n v="18331"/>
    <n v="45644190"/>
    <x v="0"/>
    <s v="50-60%"/>
    <x v="1"/>
    <n v="18335.099999999999"/>
  </r>
  <r>
    <s v="B09GFN8WZL"/>
    <x v="717"/>
    <x v="0"/>
    <n v="378"/>
    <n v="999"/>
    <x v="556"/>
    <x v="3"/>
    <s v="4.0–4.5"/>
    <x v="472"/>
    <n v="1779"/>
    <n v="1777221"/>
    <x v="0"/>
    <s v="60-70%"/>
    <x v="0"/>
    <n v="1783.1"/>
  </r>
  <r>
    <s v="B095X38CJS"/>
    <x v="718"/>
    <x v="3"/>
    <n v="99"/>
    <n v="99"/>
    <x v="33"/>
    <x v="4"/>
    <s v="4.0–4.5"/>
    <x v="583"/>
    <n v="388"/>
    <n v="38412"/>
    <x v="2"/>
    <s v="0-10%"/>
    <x v="0"/>
    <n v="392.3"/>
  </r>
  <r>
    <s v="B07ZKD8T1Q"/>
    <x v="719"/>
    <x v="0"/>
    <n v="1499"/>
    <n v="2999"/>
    <x v="498"/>
    <x v="6"/>
    <s v="4.5–5.0"/>
    <x v="584"/>
    <n v="8656"/>
    <n v="25959344"/>
    <x v="0"/>
    <s v="50-60%"/>
    <x v="0"/>
    <n v="8660.5"/>
  </r>
  <r>
    <s v="B07G3YNLJB"/>
    <x v="720"/>
    <x v="0"/>
    <n v="1815"/>
    <n v="3100"/>
    <x v="557"/>
    <x v="6"/>
    <s v="4.5–5.0"/>
    <x v="585"/>
    <n v="92925"/>
    <n v="288067500"/>
    <x v="0"/>
    <s v="40-50%"/>
    <x v="0"/>
    <n v="92929.5"/>
  </r>
  <r>
    <s v="B00P93X2H6"/>
    <x v="721"/>
    <x v="3"/>
    <n v="67"/>
    <n v="75"/>
    <x v="558"/>
    <x v="3"/>
    <s v="4.0–4.5"/>
    <x v="100"/>
    <n v="1269"/>
    <n v="95175"/>
    <x v="2"/>
    <s v="10-20%"/>
    <x v="0"/>
    <n v="1273.0999999999999"/>
  </r>
  <r>
    <s v="B0798PJPCL"/>
    <x v="722"/>
    <x v="0"/>
    <n v="1889"/>
    <n v="2699"/>
    <x v="559"/>
    <x v="4"/>
    <s v="4.0–4.5"/>
    <x v="586"/>
    <n v="17394"/>
    <n v="46946406"/>
    <x v="0"/>
    <s v="30-40%"/>
    <x v="0"/>
    <n v="17398.3"/>
  </r>
  <r>
    <s v="B09GFWJDY1"/>
    <x v="723"/>
    <x v="1"/>
    <n v="499"/>
    <n v="1499"/>
    <x v="560"/>
    <x v="9"/>
    <s v="3.5–4.0"/>
    <x v="587"/>
    <n v="9169"/>
    <n v="13744331"/>
    <x v="0"/>
    <s v="60-70%"/>
    <x v="0"/>
    <n v="9172.6"/>
  </r>
  <r>
    <s v="B09MZ6WZ6V"/>
    <x v="724"/>
    <x v="0"/>
    <n v="499"/>
    <n v="999"/>
    <x v="8"/>
    <x v="5"/>
    <s v="4.0–4.5"/>
    <x v="588"/>
    <n v="1030"/>
    <n v="1028970"/>
    <x v="0"/>
    <s v="50-60%"/>
    <x v="0"/>
    <n v="1034.4000000000001"/>
  </r>
  <r>
    <s v="B094QZLJQ6"/>
    <x v="725"/>
    <x v="0"/>
    <n v="5799"/>
    <n v="7999"/>
    <x v="561"/>
    <x v="6"/>
    <s v="4.5–5.0"/>
    <x v="589"/>
    <n v="50273"/>
    <n v="402133727"/>
    <x v="0"/>
    <s v="20-30%"/>
    <x v="0"/>
    <n v="50277.5"/>
  </r>
  <r>
    <s v="B07L3NDN24"/>
    <x v="726"/>
    <x v="1"/>
    <n v="499"/>
    <n v="799"/>
    <x v="548"/>
    <x v="2"/>
    <s v="3.5–4.0"/>
    <x v="590"/>
    <n v="6742"/>
    <n v="5386858"/>
    <x v="0"/>
    <s v="30-40%"/>
    <x v="0"/>
    <n v="6745.9"/>
  </r>
  <r>
    <s v="B08WD18LJZ"/>
    <x v="727"/>
    <x v="0"/>
    <n v="249"/>
    <n v="600"/>
    <x v="562"/>
    <x v="1"/>
    <s v="4.0–4.5"/>
    <x v="591"/>
    <n v="1208"/>
    <n v="724800"/>
    <x v="0"/>
    <s v="50-60%"/>
    <x v="0"/>
    <n v="1212"/>
  </r>
  <r>
    <s v="B09CMM3VGK"/>
    <x v="31"/>
    <x v="0"/>
    <n v="179"/>
    <n v="499"/>
    <x v="31"/>
    <x v="1"/>
    <s v="4.0–4.5"/>
    <x v="592"/>
    <n v="1933"/>
    <n v="964567"/>
    <x v="1"/>
    <s v="60-70%"/>
    <x v="0"/>
    <n v="1937"/>
  </r>
  <r>
    <s v="B06XDKWLJH"/>
    <x v="728"/>
    <x v="0"/>
    <n v="4449"/>
    <n v="5734"/>
    <x v="563"/>
    <x v="5"/>
    <s v="4.0–4.5"/>
    <x v="593"/>
    <n v="25006"/>
    <n v="143384404"/>
    <x v="0"/>
    <s v="20-30%"/>
    <x v="0"/>
    <n v="25010.400000000001"/>
  </r>
  <r>
    <s v="B01J1CFO5I"/>
    <x v="729"/>
    <x v="0"/>
    <n v="299"/>
    <n v="550"/>
    <x v="564"/>
    <x v="13"/>
    <s v="4.5–5.0"/>
    <x v="594"/>
    <n v="33434"/>
    <n v="18388700"/>
    <x v="0"/>
    <s v="40-50%"/>
    <x v="0"/>
    <n v="33438.6"/>
  </r>
  <r>
    <s v="B07J2NGB69"/>
    <x v="730"/>
    <x v="0"/>
    <n v="629"/>
    <n v="1390"/>
    <x v="565"/>
    <x v="5"/>
    <s v="4.0–4.5"/>
    <x v="595"/>
    <n v="6301"/>
    <n v="8758390"/>
    <x v="0"/>
    <s v="50-60%"/>
    <x v="0"/>
    <n v="6305.4"/>
  </r>
  <r>
    <s v="B00MUTWLW4"/>
    <x v="731"/>
    <x v="0"/>
    <n v="2595"/>
    <n v="3295"/>
    <x v="566"/>
    <x v="5"/>
    <s v="4.0–4.5"/>
    <x v="596"/>
    <n v="22618"/>
    <n v="74526310"/>
    <x v="0"/>
    <s v="20-30%"/>
    <x v="0"/>
    <n v="22622.400000000001"/>
  </r>
  <r>
    <s v="B017NC2IPM"/>
    <x v="732"/>
    <x v="0"/>
    <n v="1799"/>
    <n v="2911"/>
    <x v="567"/>
    <x v="4"/>
    <s v="4.0–4.5"/>
    <x v="597"/>
    <n v="20342"/>
    <n v="59215562"/>
    <x v="0"/>
    <s v="30-40%"/>
    <x v="0"/>
    <n v="20346.3"/>
  </r>
  <r>
    <s v="B00N1U7JXM"/>
    <x v="733"/>
    <x v="3"/>
    <n v="90"/>
    <n v="175"/>
    <x v="568"/>
    <x v="5"/>
    <s v="4.0–4.5"/>
    <x v="598"/>
    <n v="7429"/>
    <n v="1300075"/>
    <x v="2"/>
    <s v="40-50%"/>
    <x v="0"/>
    <n v="7433.4"/>
  </r>
  <r>
    <s v="B08HQL67D6"/>
    <x v="734"/>
    <x v="0"/>
    <n v="599"/>
    <n v="599"/>
    <x v="33"/>
    <x v="1"/>
    <s v="4.0–4.5"/>
    <x v="599"/>
    <n v="26423"/>
    <n v="15827377"/>
    <x v="0"/>
    <s v="0-10%"/>
    <x v="0"/>
    <n v="26427"/>
  </r>
  <r>
    <s v="B09RKFBCV7"/>
    <x v="735"/>
    <x v="1"/>
    <n v="1999"/>
    <n v="7999"/>
    <x v="569"/>
    <x v="0"/>
    <s v="4.0–4.5"/>
    <x v="600"/>
    <n v="31305"/>
    <n v="250408695"/>
    <x v="0"/>
    <s v="70-80%"/>
    <x v="0"/>
    <n v="31309.200000000001"/>
  </r>
  <r>
    <s v="B08KHM9VBJ"/>
    <x v="736"/>
    <x v="0"/>
    <n v="2099"/>
    <n v="3250"/>
    <x v="570"/>
    <x v="11"/>
    <s v="3.5–4.0"/>
    <x v="601"/>
    <n v="11213"/>
    <n v="36442250"/>
    <x v="0"/>
    <s v="30-40%"/>
    <x v="0"/>
    <n v="11216.8"/>
  </r>
  <r>
    <s v="B01IOZUHRS"/>
    <x v="737"/>
    <x v="0"/>
    <n v="179"/>
    <n v="499"/>
    <x v="31"/>
    <x v="3"/>
    <s v="4.0–4.5"/>
    <x v="602"/>
    <n v="10174"/>
    <n v="5076826"/>
    <x v="1"/>
    <s v="60-70%"/>
    <x v="0"/>
    <n v="10178.1"/>
  </r>
  <r>
    <s v="B00CEQEGPI"/>
    <x v="738"/>
    <x v="0"/>
    <n v="1345"/>
    <n v="2295"/>
    <x v="571"/>
    <x v="0"/>
    <s v="4.0–4.5"/>
    <x v="603"/>
    <n v="17413"/>
    <n v="39962835"/>
    <x v="0"/>
    <s v="40-50%"/>
    <x v="0"/>
    <n v="17417.2"/>
  </r>
  <r>
    <s v="B08B6XWQ1C"/>
    <x v="739"/>
    <x v="1"/>
    <n v="349"/>
    <n v="995"/>
    <x v="572"/>
    <x v="0"/>
    <s v="4.0–4.5"/>
    <x v="604"/>
    <n v="6676"/>
    <n v="6642620"/>
    <x v="0"/>
    <s v="60-70%"/>
    <x v="0"/>
    <n v="6680.2"/>
  </r>
  <r>
    <s v="B01DGVKBC6"/>
    <x v="740"/>
    <x v="0"/>
    <n v="287"/>
    <n v="499"/>
    <x v="573"/>
    <x v="5"/>
    <s v="4.0–4.5"/>
    <x v="605"/>
    <n v="8076"/>
    <n v="4029924"/>
    <x v="1"/>
    <s v="40-50%"/>
    <x v="0"/>
    <n v="8080.4"/>
  </r>
  <r>
    <s v="B08JD36C6H"/>
    <x v="741"/>
    <x v="0"/>
    <n v="349"/>
    <n v="450"/>
    <x v="574"/>
    <x v="3"/>
    <s v="4.0–4.5"/>
    <x v="606"/>
    <n v="18656"/>
    <n v="8395200"/>
    <x v="1"/>
    <s v="20-30%"/>
    <x v="0"/>
    <n v="18660.099999999999"/>
  </r>
  <r>
    <s v="B00E3DVQFS"/>
    <x v="742"/>
    <x v="1"/>
    <n v="879"/>
    <n v="1109"/>
    <x v="575"/>
    <x v="5"/>
    <s v="4.0–4.5"/>
    <x v="607"/>
    <n v="31599"/>
    <n v="35043291"/>
    <x v="0"/>
    <s v="20-30%"/>
    <x v="0"/>
    <n v="31603.4"/>
  </r>
  <r>
    <s v="B00BN5SNF0"/>
    <x v="743"/>
    <x v="1"/>
    <n v="250"/>
    <n v="250"/>
    <x v="33"/>
    <x v="2"/>
    <s v="3.5–4.0"/>
    <x v="608"/>
    <n v="13971"/>
    <n v="3492750"/>
    <x v="1"/>
    <s v="0-10%"/>
    <x v="1"/>
    <n v="13974.9"/>
  </r>
  <r>
    <s v="B09SGGRKV8"/>
    <x v="744"/>
    <x v="1"/>
    <n v="199"/>
    <n v="499"/>
    <x v="18"/>
    <x v="9"/>
    <s v="3.5–4.0"/>
    <x v="609"/>
    <n v="2492"/>
    <n v="1243508"/>
    <x v="1"/>
    <s v="60-70%"/>
    <x v="0"/>
    <n v="2495.6"/>
  </r>
  <r>
    <s v="B09RZS1NQT"/>
    <x v="37"/>
    <x v="0"/>
    <n v="199"/>
    <n v="999"/>
    <x v="34"/>
    <x v="1"/>
    <s v="4.0–4.5"/>
    <x v="610"/>
    <n v="575"/>
    <n v="574425"/>
    <x v="0"/>
    <s v="80-90%"/>
    <x v="1"/>
    <n v="579"/>
  </r>
  <r>
    <s v="B084BR3QX8"/>
    <x v="745"/>
    <x v="0"/>
    <n v="149"/>
    <n v="999"/>
    <x v="102"/>
    <x v="12"/>
    <s v="3.5–4.0"/>
    <x v="611"/>
    <n v="2523"/>
    <n v="2520477"/>
    <x v="0"/>
    <s v="80-90%"/>
    <x v="0"/>
    <n v="2526.5"/>
  </r>
  <r>
    <s v="B09VC2D2WG"/>
    <x v="746"/>
    <x v="0"/>
    <n v="469"/>
    <n v="1499"/>
    <x v="576"/>
    <x v="3"/>
    <s v="4.0–4.5"/>
    <x v="612"/>
    <n v="352"/>
    <n v="527648"/>
    <x v="0"/>
    <s v="60-70%"/>
    <x v="0"/>
    <n v="356.1"/>
  </r>
  <r>
    <s v="B09163Q5CD"/>
    <x v="747"/>
    <x v="0"/>
    <n v="1187"/>
    <n v="1929"/>
    <x v="577"/>
    <x v="3"/>
    <s v="4.0–4.5"/>
    <x v="613"/>
    <n v="1662"/>
    <n v="3205998"/>
    <x v="0"/>
    <s v="30-40%"/>
    <x v="0"/>
    <n v="1666.1"/>
  </r>
  <r>
    <s v="B08K9PX15C"/>
    <x v="748"/>
    <x v="0"/>
    <n v="849"/>
    <n v="1499"/>
    <x v="578"/>
    <x v="1"/>
    <s v="4.0–4.5"/>
    <x v="614"/>
    <n v="7352"/>
    <n v="11020648"/>
    <x v="0"/>
    <s v="40-50%"/>
    <x v="1"/>
    <n v="7356"/>
  </r>
  <r>
    <s v="B083RD1J99"/>
    <x v="749"/>
    <x v="0"/>
    <n v="328"/>
    <n v="399"/>
    <x v="579"/>
    <x v="3"/>
    <s v="4.0–4.5"/>
    <x v="615"/>
    <n v="3441"/>
    <n v="1372959"/>
    <x v="1"/>
    <s v="10-20%"/>
    <x v="0"/>
    <n v="3445.1"/>
  </r>
  <r>
    <s v="B09Z7YGV3R"/>
    <x v="750"/>
    <x v="0"/>
    <n v="269"/>
    <n v="699"/>
    <x v="580"/>
    <x v="1"/>
    <s v="4.0–4.5"/>
    <x v="616"/>
    <n v="93"/>
    <n v="65007"/>
    <x v="0"/>
    <s v="60-70%"/>
    <x v="0"/>
    <n v="97"/>
  </r>
  <r>
    <s v="B00N3XLDW0"/>
    <x v="751"/>
    <x v="1"/>
    <n v="299"/>
    <n v="400"/>
    <x v="581"/>
    <x v="11"/>
    <s v="3.5–4.0"/>
    <x v="617"/>
    <n v="40895"/>
    <n v="16358000"/>
    <x v="1"/>
    <s v="20-30%"/>
    <x v="0"/>
    <n v="40898.800000000003"/>
  </r>
  <r>
    <s v="B07Z53L5QL"/>
    <x v="752"/>
    <x v="0"/>
    <n v="549"/>
    <n v="1499"/>
    <x v="582"/>
    <x v="4"/>
    <s v="4.0–4.5"/>
    <x v="618"/>
    <n v="11006"/>
    <n v="16497994"/>
    <x v="0"/>
    <s v="60-70%"/>
    <x v="0"/>
    <n v="11010.3"/>
  </r>
  <r>
    <s v="B00P93X0VO"/>
    <x v="753"/>
    <x v="3"/>
    <n v="114"/>
    <n v="120"/>
    <x v="583"/>
    <x v="0"/>
    <s v="4.0–4.5"/>
    <x v="619"/>
    <n v="8938"/>
    <n v="1072560"/>
    <x v="2"/>
    <s v="0-10%"/>
    <x v="0"/>
    <n v="8942.2000000000007"/>
  </r>
  <r>
    <s v="B07SBGFDX9"/>
    <x v="754"/>
    <x v="3"/>
    <n v="120"/>
    <n v="120"/>
    <x v="33"/>
    <x v="3"/>
    <s v="4.0–4.5"/>
    <x v="620"/>
    <n v="4308"/>
    <n v="516960"/>
    <x v="2"/>
    <s v="0-10%"/>
    <x v="0"/>
    <n v="4312.1000000000004"/>
  </r>
  <r>
    <s v="B00NH11KIK"/>
    <x v="40"/>
    <x v="0"/>
    <n v="209"/>
    <n v="695"/>
    <x v="38"/>
    <x v="6"/>
    <s v="4.5–5.0"/>
    <x v="621"/>
    <n v="107686"/>
    <n v="74841770"/>
    <x v="0"/>
    <s v="60-70%"/>
    <x v="0"/>
    <n v="107690.5"/>
  </r>
  <r>
    <s v="B07X2L5Z8C"/>
    <x v="755"/>
    <x v="0"/>
    <n v="1490"/>
    <n v="2295"/>
    <x v="584"/>
    <x v="13"/>
    <s v="4.5–5.0"/>
    <x v="622"/>
    <n v="10652"/>
    <n v="24446340"/>
    <x v="0"/>
    <s v="30-40%"/>
    <x v="0"/>
    <n v="10656.6"/>
  </r>
  <r>
    <s v="B00VA7YYUO"/>
    <x v="756"/>
    <x v="4"/>
    <n v="99"/>
    <n v="99"/>
    <x v="33"/>
    <x v="4"/>
    <s v="4.0–4.5"/>
    <x v="623"/>
    <n v="5036"/>
    <n v="498564"/>
    <x v="2"/>
    <s v="0-10%"/>
    <x v="0"/>
    <n v="5040.3"/>
  </r>
  <r>
    <s v="B07L9FW9GF"/>
    <x v="757"/>
    <x v="0"/>
    <n v="149"/>
    <n v="249"/>
    <x v="585"/>
    <x v="1"/>
    <s v="4.0–4.5"/>
    <x v="624"/>
    <n v="5057"/>
    <n v="1259193"/>
    <x v="1"/>
    <s v="40-50%"/>
    <x v="0"/>
    <n v="5061"/>
  </r>
  <r>
    <s v="B08D64C9FN"/>
    <x v="758"/>
    <x v="0"/>
    <n v="575"/>
    <n v="2799"/>
    <x v="586"/>
    <x v="0"/>
    <s v="4.0–4.5"/>
    <x v="625"/>
    <n v="8537"/>
    <n v="23895063"/>
    <x v="0"/>
    <s v="70-80%"/>
    <x v="1"/>
    <n v="8541.2000000000007"/>
  </r>
  <r>
    <s v="B00LOD70SC"/>
    <x v="759"/>
    <x v="3"/>
    <n v="178"/>
    <n v="210"/>
    <x v="587"/>
    <x v="4"/>
    <s v="4.0–4.5"/>
    <x v="626"/>
    <n v="2450"/>
    <n v="514500"/>
    <x v="1"/>
    <s v="10-20%"/>
    <x v="0"/>
    <n v="2454.3000000000002"/>
  </r>
  <r>
    <s v="B09X76VL5L"/>
    <x v="760"/>
    <x v="1"/>
    <n v="1599"/>
    <n v="3490"/>
    <x v="588"/>
    <x v="7"/>
    <s v="3.5–4.0"/>
    <x v="627"/>
    <n v="676"/>
    <n v="2359240"/>
    <x v="0"/>
    <s v="50-60%"/>
    <x v="0"/>
    <n v="679.7"/>
  </r>
  <r>
    <s v="B091JF2TFD"/>
    <x v="761"/>
    <x v="1"/>
    <n v="499"/>
    <n v="1299"/>
    <x v="133"/>
    <x v="2"/>
    <s v="3.5–4.0"/>
    <x v="560"/>
    <n v="1173"/>
    <n v="1523727"/>
    <x v="0"/>
    <s v="60-70%"/>
    <x v="0"/>
    <n v="1176.9000000000001"/>
  </r>
  <r>
    <s v="B07S7DCJKS"/>
    <x v="762"/>
    <x v="0"/>
    <n v="199"/>
    <n v="499"/>
    <x v="18"/>
    <x v="4"/>
    <s v="4.0–4.5"/>
    <x v="628"/>
    <n v="9998"/>
    <n v="4989002"/>
    <x v="1"/>
    <s v="60-70%"/>
    <x v="1"/>
    <n v="10002.299999999999"/>
  </r>
  <r>
    <s v="B09NC2TY11"/>
    <x v="763"/>
    <x v="1"/>
    <n v="2499"/>
    <n v="5999"/>
    <x v="371"/>
    <x v="3"/>
    <s v="4.0–4.5"/>
    <x v="629"/>
    <n v="5852"/>
    <n v="35106148"/>
    <x v="0"/>
    <s v="50-60%"/>
    <x v="0"/>
    <n v="5856.1"/>
  </r>
  <r>
    <s v="B0BDS8MY8J"/>
    <x v="764"/>
    <x v="0"/>
    <n v="199"/>
    <n v="999"/>
    <x v="34"/>
    <x v="0"/>
    <s v="4.0–4.5"/>
    <x v="630"/>
    <n v="362"/>
    <n v="361638"/>
    <x v="0"/>
    <s v="80-90%"/>
    <x v="0"/>
    <n v="366.2"/>
  </r>
  <r>
    <s v="B09X7DY7Q4"/>
    <x v="765"/>
    <x v="1"/>
    <n v="939"/>
    <n v="1800"/>
    <x v="589"/>
    <x v="6"/>
    <s v="4.5–5.0"/>
    <x v="631"/>
    <n v="205052"/>
    <n v="369093600"/>
    <x v="0"/>
    <s v="40-50%"/>
    <x v="0"/>
    <n v="205056.5"/>
  </r>
  <r>
    <s v="B09YV575RK"/>
    <x v="766"/>
    <x v="1"/>
    <n v="2499"/>
    <n v="9999"/>
    <x v="516"/>
    <x v="1"/>
    <s v="4.0–4.5"/>
    <x v="632"/>
    <n v="9090"/>
    <n v="90890910"/>
    <x v="0"/>
    <s v="70-80%"/>
    <x v="0"/>
    <n v="9094"/>
  </r>
  <r>
    <s v="B08LW31NQ6"/>
    <x v="767"/>
    <x v="0"/>
    <n v="1439"/>
    <n v="2890"/>
    <x v="590"/>
    <x v="6"/>
    <s v="4.5–5.0"/>
    <x v="633"/>
    <n v="4099"/>
    <n v="11846110"/>
    <x v="0"/>
    <s v="50-60%"/>
    <x v="0"/>
    <n v="4103.5"/>
  </r>
  <r>
    <s v="B09ND94ZRG"/>
    <x v="768"/>
    <x v="1"/>
    <n v="1099"/>
    <n v="5999"/>
    <x v="591"/>
    <x v="12"/>
    <s v="3.5–4.0"/>
    <x v="634"/>
    <n v="12966"/>
    <n v="77783034"/>
    <x v="0"/>
    <s v="80-90%"/>
    <x v="0"/>
    <n v="12969.5"/>
  </r>
  <r>
    <s v="B00P93X6EK"/>
    <x v="769"/>
    <x v="3"/>
    <n v="157"/>
    <n v="160"/>
    <x v="479"/>
    <x v="6"/>
    <s v="4.5–5.0"/>
    <x v="635"/>
    <n v="4428"/>
    <n v="708480"/>
    <x v="2"/>
    <s v="0-10%"/>
    <x v="1"/>
    <n v="4432.5"/>
  </r>
  <r>
    <s v="B0994GP1CX"/>
    <x v="770"/>
    <x v="0"/>
    <n v="115"/>
    <n v="999"/>
    <x v="592"/>
    <x v="8"/>
    <s v="3.0–3.5"/>
    <x v="636"/>
    <n v="5692"/>
    <n v="5686308"/>
    <x v="0"/>
    <s v="80-90%"/>
    <x v="0"/>
    <n v="5695.3"/>
  </r>
  <r>
    <s v="B07H8W9PB6"/>
    <x v="771"/>
    <x v="0"/>
    <n v="175"/>
    <n v="499"/>
    <x v="593"/>
    <x v="3"/>
    <s v="4.0–4.5"/>
    <x v="637"/>
    <n v="21"/>
    <n v="10479"/>
    <x v="1"/>
    <s v="60-70%"/>
    <x v="0"/>
    <n v="25.1"/>
  </r>
  <r>
    <s v="B09NNHFSSF"/>
    <x v="772"/>
    <x v="1"/>
    <n v="1999"/>
    <n v="4700"/>
    <x v="594"/>
    <x v="11"/>
    <s v="3.5–4.0"/>
    <x v="638"/>
    <n v="1880"/>
    <n v="8836000"/>
    <x v="0"/>
    <s v="50-60%"/>
    <x v="0"/>
    <n v="1883.8"/>
  </r>
  <r>
    <s v="B08D9NDZ1Y"/>
    <x v="773"/>
    <x v="0"/>
    <n v="3999"/>
    <n v="4332.96"/>
    <x v="595"/>
    <x v="12"/>
    <s v="3.5–4.0"/>
    <x v="639"/>
    <n v="21762"/>
    <n v="94293875.519999996"/>
    <x v="0"/>
    <s v="0-10%"/>
    <x v="0"/>
    <n v="21765.5"/>
  </r>
  <r>
    <s v="B0085IATT6"/>
    <x v="774"/>
    <x v="0"/>
    <n v="899"/>
    <n v="1800"/>
    <x v="596"/>
    <x v="3"/>
    <s v="4.0–4.5"/>
    <x v="640"/>
    <n v="22375"/>
    <n v="40275000"/>
    <x v="0"/>
    <s v="50-60%"/>
    <x v="0"/>
    <n v="22379.1"/>
  </r>
  <r>
    <s v="B08WJ86PV2"/>
    <x v="775"/>
    <x v="0"/>
    <n v="299"/>
    <n v="990"/>
    <x v="597"/>
    <x v="6"/>
    <s v="4.5–5.0"/>
    <x v="641"/>
    <n v="2453"/>
    <n v="2428470"/>
    <x v="0"/>
    <s v="60-70%"/>
    <x v="0"/>
    <n v="2457.5"/>
  </r>
  <r>
    <s v="B078HRR1XV"/>
    <x v="776"/>
    <x v="0"/>
    <n v="3303"/>
    <n v="4699"/>
    <x v="598"/>
    <x v="5"/>
    <s v="4.0–4.5"/>
    <x v="642"/>
    <n v="13544"/>
    <n v="63643256"/>
    <x v="0"/>
    <s v="20-30%"/>
    <x v="0"/>
    <n v="13548.4"/>
  </r>
  <r>
    <s v="B09P22HXH6"/>
    <x v="777"/>
    <x v="0"/>
    <n v="1890"/>
    <n v="5490"/>
    <x v="599"/>
    <x v="3"/>
    <s v="4.0–4.5"/>
    <x v="643"/>
    <n v="10976"/>
    <n v="60258240"/>
    <x v="0"/>
    <s v="60-70%"/>
    <x v="0"/>
    <n v="10980.1"/>
  </r>
  <r>
    <s v="B00LM4X3XE"/>
    <x v="778"/>
    <x v="3"/>
    <n v="90"/>
    <n v="100"/>
    <x v="472"/>
    <x v="4"/>
    <s v="4.0–4.5"/>
    <x v="644"/>
    <n v="3061"/>
    <n v="306100"/>
    <x v="2"/>
    <s v="0-10%"/>
    <x v="0"/>
    <n v="3065.3"/>
  </r>
  <r>
    <s v="B09YLFHFDW"/>
    <x v="779"/>
    <x v="1"/>
    <n v="1599"/>
    <n v="2790"/>
    <x v="600"/>
    <x v="9"/>
    <s v="3.5–4.0"/>
    <x v="645"/>
    <n v="2272"/>
    <n v="6338880"/>
    <x v="0"/>
    <s v="40-50%"/>
    <x v="0"/>
    <n v="2275.6"/>
  </r>
  <r>
    <s v="B07YWS9SP9"/>
    <x v="780"/>
    <x v="0"/>
    <n v="599"/>
    <n v="999"/>
    <x v="274"/>
    <x v="1"/>
    <s v="4.0–4.5"/>
    <x v="646"/>
    <n v="7601"/>
    <n v="7593399"/>
    <x v="0"/>
    <s v="40-50%"/>
    <x v="0"/>
    <n v="7605"/>
  </r>
  <r>
    <s v="B08WLY8V9S"/>
    <x v="781"/>
    <x v="0"/>
    <n v="425"/>
    <n v="899"/>
    <x v="601"/>
    <x v="6"/>
    <s v="4.5–5.0"/>
    <x v="647"/>
    <n v="4219"/>
    <n v="3792881"/>
    <x v="0"/>
    <s v="50-60%"/>
    <x v="0"/>
    <n v="4223.5"/>
  </r>
  <r>
    <s v="B0873L7J6X"/>
    <x v="782"/>
    <x v="1"/>
    <n v="1499"/>
    <n v="3999"/>
    <x v="105"/>
    <x v="0"/>
    <s v="4.0–4.5"/>
    <x v="648"/>
    <n v="42775"/>
    <n v="171057225"/>
    <x v="0"/>
    <s v="60-70%"/>
    <x v="0"/>
    <n v="42779.199999999997"/>
  </r>
  <r>
    <s v="B07YNHCW6N"/>
    <x v="783"/>
    <x v="0"/>
    <n v="549"/>
    <n v="2499"/>
    <x v="602"/>
    <x v="4"/>
    <s v="4.0–4.5"/>
    <x v="649"/>
    <n v="5556"/>
    <n v="13884444"/>
    <x v="0"/>
    <s v="70-80%"/>
    <x v="0"/>
    <n v="5560.3"/>
  </r>
  <r>
    <s v="B01MQ2A86A"/>
    <x v="784"/>
    <x v="0"/>
    <n v="1295"/>
    <n v="1645"/>
    <x v="603"/>
    <x v="13"/>
    <s v="4.5–5.0"/>
    <x v="650"/>
    <n v="12375"/>
    <n v="20356875"/>
    <x v="0"/>
    <s v="20-30%"/>
    <x v="0"/>
    <n v="12379.6"/>
  </r>
  <r>
    <s v="B00KIE28X0"/>
    <x v="785"/>
    <x v="4"/>
    <n v="310"/>
    <n v="310"/>
    <x v="33"/>
    <x v="6"/>
    <s v="4.5–5.0"/>
    <x v="651"/>
    <n v="5882"/>
    <n v="1823420"/>
    <x v="1"/>
    <s v="0-10%"/>
    <x v="1"/>
    <n v="5886.5"/>
  </r>
  <r>
    <s v="B0BHYJ8CVF"/>
    <x v="786"/>
    <x v="0"/>
    <n v="1149"/>
    <n v="1499"/>
    <x v="604"/>
    <x v="3"/>
    <s v="4.0–4.5"/>
    <x v="652"/>
    <n v="10443"/>
    <n v="15654057"/>
    <x v="0"/>
    <s v="20-30%"/>
    <x v="0"/>
    <n v="10447.1"/>
  </r>
  <r>
    <s v="B0BCVJ3PVP"/>
    <x v="787"/>
    <x v="0"/>
    <n v="499"/>
    <n v="1299"/>
    <x v="133"/>
    <x v="6"/>
    <s v="4.5–5.0"/>
    <x v="653"/>
    <n v="434"/>
    <n v="563766"/>
    <x v="0"/>
    <s v="60-70%"/>
    <x v="0"/>
    <n v="438.5"/>
  </r>
  <r>
    <s v="B0B2931FCV"/>
    <x v="788"/>
    <x v="1"/>
    <n v="999"/>
    <n v="4199"/>
    <x v="605"/>
    <x v="12"/>
    <s v="3.5–4.0"/>
    <x v="654"/>
    <n v="1913"/>
    <n v="8032687"/>
    <x v="0"/>
    <s v="70-80%"/>
    <x v="0"/>
    <n v="1916.5"/>
  </r>
  <r>
    <s v="B09TMZ1MF8"/>
    <x v="789"/>
    <x v="0"/>
    <n v="1709"/>
    <n v="4000"/>
    <x v="606"/>
    <x v="5"/>
    <s v="4.0–4.5"/>
    <x v="655"/>
    <n v="3029"/>
    <n v="12116000"/>
    <x v="0"/>
    <s v="50-60%"/>
    <x v="0"/>
    <n v="3033.4"/>
  </r>
  <r>
    <s v="B07VV37FT4"/>
    <x v="790"/>
    <x v="3"/>
    <n v="250"/>
    <n v="250"/>
    <x v="33"/>
    <x v="0"/>
    <s v="4.0–4.5"/>
    <x v="656"/>
    <n v="2628"/>
    <n v="657000"/>
    <x v="1"/>
    <s v="0-10%"/>
    <x v="0"/>
    <n v="2632.2"/>
  </r>
  <r>
    <s v="B07JB2Y4SR"/>
    <x v="791"/>
    <x v="4"/>
    <n v="90"/>
    <n v="100"/>
    <x v="472"/>
    <x v="5"/>
    <s v="4.0–4.5"/>
    <x v="657"/>
    <n v="10718"/>
    <n v="1071800"/>
    <x v="2"/>
    <s v="0-10%"/>
    <x v="0"/>
    <n v="10722.4"/>
  </r>
  <r>
    <s v="B08KRMK9LZ"/>
    <x v="792"/>
    <x v="1"/>
    <n v="2025"/>
    <n v="5999"/>
    <x v="607"/>
    <x v="0"/>
    <s v="4.0–4.5"/>
    <x v="658"/>
    <n v="6233"/>
    <n v="37391767"/>
    <x v="0"/>
    <s v="60-70%"/>
    <x v="0"/>
    <n v="6237.2"/>
  </r>
  <r>
    <s v="B08LT9BMPP"/>
    <x v="793"/>
    <x v="0"/>
    <n v="1495"/>
    <n v="1995"/>
    <x v="27"/>
    <x v="6"/>
    <s v="4.5–5.0"/>
    <x v="659"/>
    <n v="10541"/>
    <n v="21029295"/>
    <x v="0"/>
    <s v="20-30%"/>
    <x v="1"/>
    <n v="10545.5"/>
  </r>
  <r>
    <s v="B0814ZY6FP"/>
    <x v="794"/>
    <x v="1"/>
    <n v="899"/>
    <n v="1199"/>
    <x v="608"/>
    <x v="11"/>
    <s v="3.5–4.0"/>
    <x v="660"/>
    <n v="10751"/>
    <n v="12890449"/>
    <x v="0"/>
    <s v="20-30%"/>
    <x v="0"/>
    <n v="10754.8"/>
  </r>
  <r>
    <s v="B09F3PDDRF"/>
    <x v="795"/>
    <x v="0"/>
    <n v="349"/>
    <n v="999"/>
    <x v="91"/>
    <x v="2"/>
    <s v="3.5–4.0"/>
    <x v="661"/>
    <n v="817"/>
    <n v="816183"/>
    <x v="0"/>
    <s v="60-70%"/>
    <x v="0"/>
    <n v="820.9"/>
  </r>
  <r>
    <s v="B07X963JNS"/>
    <x v="796"/>
    <x v="1"/>
    <n v="900"/>
    <n v="2499"/>
    <x v="609"/>
    <x v="1"/>
    <s v="4.0–4.5"/>
    <x v="382"/>
    <n v="36384"/>
    <n v="90923616"/>
    <x v="0"/>
    <s v="60-70%"/>
    <x v="1"/>
    <n v="36388"/>
  </r>
  <r>
    <s v="B09LD3116F"/>
    <x v="797"/>
    <x v="1"/>
    <n v="2490"/>
    <n v="3990"/>
    <x v="17"/>
    <x v="3"/>
    <s v="4.0–4.5"/>
    <x v="662"/>
    <n v="3606"/>
    <n v="14387940"/>
    <x v="0"/>
    <s v="30-40%"/>
    <x v="0"/>
    <n v="3610.1"/>
  </r>
  <r>
    <s v="B08Y5QJTVK"/>
    <x v="798"/>
    <x v="1"/>
    <n v="116"/>
    <n v="200"/>
    <x v="610"/>
    <x v="5"/>
    <s v="4.0–4.5"/>
    <x v="663"/>
    <n v="357"/>
    <n v="71400"/>
    <x v="1"/>
    <s v="40-50%"/>
    <x v="0"/>
    <n v="361.4"/>
  </r>
  <r>
    <s v="B00LY1FN1K"/>
    <x v="799"/>
    <x v="4"/>
    <n v="200"/>
    <n v="230"/>
    <x v="611"/>
    <x v="5"/>
    <s v="4.0–4.5"/>
    <x v="664"/>
    <n v="10170"/>
    <n v="2339100"/>
    <x v="1"/>
    <s v="10-20%"/>
    <x v="0"/>
    <n v="10174.4"/>
  </r>
  <r>
    <s v="B07DJ5KYDZ"/>
    <x v="800"/>
    <x v="0"/>
    <n v="1249"/>
    <n v="2796"/>
    <x v="612"/>
    <x v="5"/>
    <s v="4.0–4.5"/>
    <x v="665"/>
    <n v="4598"/>
    <n v="12856008"/>
    <x v="0"/>
    <s v="50-60%"/>
    <x v="0"/>
    <n v="4602.3999999999996"/>
  </r>
  <r>
    <s v="B009LJ2BXA"/>
    <x v="801"/>
    <x v="0"/>
    <n v="649"/>
    <n v="999"/>
    <x v="180"/>
    <x v="12"/>
    <s v="3.5–4.0"/>
    <x v="301"/>
    <n v="7222"/>
    <n v="7214778"/>
    <x v="0"/>
    <s v="30-40%"/>
    <x v="0"/>
    <n v="7225.5"/>
  </r>
  <r>
    <s v="B09BVCVTBC"/>
    <x v="802"/>
    <x v="0"/>
    <n v="2649"/>
    <n v="3499"/>
    <x v="613"/>
    <x v="6"/>
    <s v="4.5–5.0"/>
    <x v="666"/>
    <n v="1271"/>
    <n v="4447229"/>
    <x v="0"/>
    <s v="20-30%"/>
    <x v="0"/>
    <n v="1275.5"/>
  </r>
  <r>
    <s v="B07SY4C3TD"/>
    <x v="803"/>
    <x v="0"/>
    <n v="596"/>
    <n v="723"/>
    <x v="614"/>
    <x v="5"/>
    <s v="4.0–4.5"/>
    <x v="667"/>
    <n v="3219"/>
    <n v="2327337"/>
    <x v="0"/>
    <s v="10-20%"/>
    <x v="0"/>
    <n v="3223.4"/>
  </r>
  <r>
    <s v="B094JB13XL"/>
    <x v="804"/>
    <x v="1"/>
    <n v="2499"/>
    <n v="5999"/>
    <x v="371"/>
    <x v="3"/>
    <s v="4.0–4.5"/>
    <x v="369"/>
    <n v="38879"/>
    <n v="233235121"/>
    <x v="0"/>
    <s v="50-60%"/>
    <x v="0"/>
    <n v="38883.1"/>
  </r>
  <r>
    <s v="B08CRRQK6Z"/>
    <x v="805"/>
    <x v="1"/>
    <n v="4999"/>
    <n v="12499"/>
    <x v="615"/>
    <x v="0"/>
    <s v="4.0–4.5"/>
    <x v="668"/>
    <n v="4541"/>
    <n v="56757959"/>
    <x v="0"/>
    <s v="60-70%"/>
    <x v="1"/>
    <n v="4545.2"/>
  </r>
  <r>
    <s v="B08MTLLSL8"/>
    <x v="806"/>
    <x v="1"/>
    <n v="399"/>
    <n v="1290"/>
    <x v="435"/>
    <x v="0"/>
    <s v="4.0–4.5"/>
    <x v="669"/>
    <n v="76042"/>
    <n v="98094180"/>
    <x v="0"/>
    <s v="60-70%"/>
    <x v="0"/>
    <n v="76046.2"/>
  </r>
  <r>
    <s v="B08Y57TPDM"/>
    <x v="807"/>
    <x v="1"/>
    <n v="116"/>
    <n v="200"/>
    <x v="610"/>
    <x v="4"/>
    <s v="4.0–4.5"/>
    <x v="670"/>
    <n v="485"/>
    <n v="97000"/>
    <x v="1"/>
    <s v="40-50%"/>
    <x v="0"/>
    <n v="489.3"/>
  </r>
  <r>
    <s v="B09CYTJV3N"/>
    <x v="808"/>
    <x v="1"/>
    <n v="4499"/>
    <n v="5999"/>
    <x v="616"/>
    <x v="4"/>
    <s v="4.0–4.5"/>
    <x v="671"/>
    <n v="44696"/>
    <n v="268131304"/>
    <x v="0"/>
    <s v="20-30%"/>
    <x v="0"/>
    <n v="44700.3"/>
  </r>
  <r>
    <s v="B07GLNJC25"/>
    <x v="809"/>
    <x v="0"/>
    <n v="330"/>
    <n v="499"/>
    <x v="617"/>
    <x v="7"/>
    <s v="3.5–4.0"/>
    <x v="672"/>
    <n v="8566"/>
    <n v="4274434"/>
    <x v="1"/>
    <s v="30-40%"/>
    <x v="0"/>
    <n v="8569.7000000000007"/>
  </r>
  <r>
    <s v="B08FY4FG5X"/>
    <x v="810"/>
    <x v="1"/>
    <n v="649"/>
    <n v="2499"/>
    <x v="618"/>
    <x v="2"/>
    <s v="3.5–4.0"/>
    <x v="673"/>
    <n v="13049"/>
    <n v="32609451"/>
    <x v="0"/>
    <s v="70-80%"/>
    <x v="0"/>
    <n v="13052.9"/>
  </r>
  <r>
    <s v="B07TMCXRFV"/>
    <x v="811"/>
    <x v="0"/>
    <n v="1234"/>
    <n v="1599"/>
    <x v="619"/>
    <x v="6"/>
    <s v="4.5–5.0"/>
    <x v="674"/>
    <n v="16680"/>
    <n v="26671320"/>
    <x v="0"/>
    <s v="20-30%"/>
    <x v="0"/>
    <n v="16684.5"/>
  </r>
  <r>
    <s v="B01FSYQ2A4"/>
    <x v="502"/>
    <x v="1"/>
    <n v="1399"/>
    <n v="2990"/>
    <x v="384"/>
    <x v="3"/>
    <s v="4.0–4.5"/>
    <x v="675"/>
    <n v="97174"/>
    <n v="290550260"/>
    <x v="0"/>
    <s v="50-60%"/>
    <x v="1"/>
    <n v="97178.1"/>
  </r>
  <r>
    <s v="B00LZPQVMK"/>
    <x v="812"/>
    <x v="3"/>
    <n v="272"/>
    <n v="320"/>
    <x v="620"/>
    <x v="1"/>
    <s v="4.0–4.5"/>
    <x v="676"/>
    <n v="3686"/>
    <n v="1179520"/>
    <x v="1"/>
    <s v="10-20%"/>
    <x v="0"/>
    <n v="3690"/>
  </r>
  <r>
    <s v="B08X77LM8C"/>
    <x v="813"/>
    <x v="1"/>
    <n v="99"/>
    <n v="999"/>
    <x v="314"/>
    <x v="11"/>
    <s v="3.5–4.0"/>
    <x v="677"/>
    <n v="594"/>
    <n v="593406"/>
    <x v="0"/>
    <s v="90-100%"/>
    <x v="0"/>
    <n v="597.79999999999995"/>
  </r>
  <r>
    <s v="B01EJ5MM5M"/>
    <x v="814"/>
    <x v="0"/>
    <n v="3498"/>
    <n v="3875"/>
    <x v="621"/>
    <x v="10"/>
    <s v="3.0–3.5"/>
    <x v="678"/>
    <n v="12185"/>
    <n v="47216875"/>
    <x v="0"/>
    <s v="0-10%"/>
    <x v="0"/>
    <n v="12188.4"/>
  </r>
  <r>
    <s v="B08J82K4GX"/>
    <x v="815"/>
    <x v="0"/>
    <n v="10099"/>
    <n v="19110"/>
    <x v="622"/>
    <x v="4"/>
    <s v="4.0–4.5"/>
    <x v="679"/>
    <n v="2623"/>
    <n v="50125530"/>
    <x v="0"/>
    <s v="40-50%"/>
    <x v="0"/>
    <n v="2627.3"/>
  </r>
  <r>
    <s v="B07Z1Z77ZZ"/>
    <x v="816"/>
    <x v="0"/>
    <n v="449"/>
    <n v="999"/>
    <x v="477"/>
    <x v="4"/>
    <s v="4.0–4.5"/>
    <x v="680"/>
    <n v="9701"/>
    <n v="9691299"/>
    <x v="0"/>
    <s v="50-60%"/>
    <x v="0"/>
    <n v="9705.2999999999993"/>
  </r>
  <r>
    <s v="B00DJ5N9VK"/>
    <x v="817"/>
    <x v="6"/>
    <n v="150"/>
    <n v="150"/>
    <x v="33"/>
    <x v="4"/>
    <s v="4.0–4.5"/>
    <x v="681"/>
    <n v="15867"/>
    <n v="2380050"/>
    <x v="2"/>
    <s v="0-10%"/>
    <x v="0"/>
    <n v="15871.3"/>
  </r>
  <r>
    <s v="B08FGNPQ9X"/>
    <x v="818"/>
    <x v="0"/>
    <n v="1199"/>
    <n v="2999"/>
    <x v="623"/>
    <x v="3"/>
    <s v="4.0–4.5"/>
    <x v="682"/>
    <n v="10725"/>
    <n v="32164275"/>
    <x v="0"/>
    <s v="60-70%"/>
    <x v="0"/>
    <n v="10729.1"/>
  </r>
  <r>
    <s v="B07NTKGW45"/>
    <x v="819"/>
    <x v="0"/>
    <n v="397"/>
    <n v="899"/>
    <x v="624"/>
    <x v="1"/>
    <s v="4.0–4.5"/>
    <x v="683"/>
    <n v="3025"/>
    <n v="2719475"/>
    <x v="0"/>
    <s v="50-60%"/>
    <x v="0"/>
    <n v="3029"/>
  </r>
  <r>
    <s v="B08J4PL1Z3"/>
    <x v="820"/>
    <x v="0"/>
    <n v="699"/>
    <n v="1490"/>
    <x v="625"/>
    <x v="1"/>
    <s v="4.0–4.5"/>
    <x v="684"/>
    <n v="5736"/>
    <n v="8546640"/>
    <x v="0"/>
    <s v="50-60%"/>
    <x v="0"/>
    <n v="5740"/>
  </r>
  <r>
    <s v="B07XJWTYM2"/>
    <x v="821"/>
    <x v="1"/>
    <n v="1679"/>
    <n v="1999"/>
    <x v="626"/>
    <x v="3"/>
    <s v="4.0–4.5"/>
    <x v="685"/>
    <n v="72563"/>
    <n v="145053437"/>
    <x v="0"/>
    <s v="10-20%"/>
    <x v="0"/>
    <n v="72567.100000000006"/>
  </r>
  <r>
    <s v="B09939XJX8"/>
    <x v="822"/>
    <x v="0"/>
    <n v="354"/>
    <n v="1500"/>
    <x v="627"/>
    <x v="1"/>
    <s v="4.0–4.5"/>
    <x v="686"/>
    <n v="1026"/>
    <n v="1539000"/>
    <x v="0"/>
    <s v="70-80%"/>
    <x v="0"/>
    <n v="1030"/>
  </r>
  <r>
    <s v="B09MDCZJXS"/>
    <x v="823"/>
    <x v="0"/>
    <n v="1199"/>
    <n v="5499"/>
    <x v="628"/>
    <x v="11"/>
    <s v="3.5–4.0"/>
    <x v="687"/>
    <n v="2043"/>
    <n v="11234457"/>
    <x v="0"/>
    <s v="70-80%"/>
    <x v="1"/>
    <n v="2046.8"/>
  </r>
  <r>
    <s v="B08CTQP51L"/>
    <x v="824"/>
    <x v="0"/>
    <n v="379"/>
    <n v="1499"/>
    <x v="629"/>
    <x v="0"/>
    <s v="4.0–4.5"/>
    <x v="688"/>
    <n v="4149"/>
    <n v="6219351"/>
    <x v="0"/>
    <s v="70-80%"/>
    <x v="0"/>
    <n v="4153.2"/>
  </r>
  <r>
    <s v="B0BG62HMDJ"/>
    <x v="825"/>
    <x v="0"/>
    <n v="499"/>
    <n v="775"/>
    <x v="630"/>
    <x v="4"/>
    <s v="4.0–4.5"/>
    <x v="689"/>
    <n v="74"/>
    <n v="57350"/>
    <x v="0"/>
    <s v="30-40%"/>
    <x v="0"/>
    <n v="78.3"/>
  </r>
  <r>
    <s v="B08GTYFC37"/>
    <x v="826"/>
    <x v="0"/>
    <n v="10389"/>
    <n v="32000"/>
    <x v="631"/>
    <x v="5"/>
    <s v="4.0–4.5"/>
    <x v="690"/>
    <n v="41398"/>
    <n v="1324736000"/>
    <x v="0"/>
    <s v="60-70%"/>
    <x v="0"/>
    <n v="41402.400000000001"/>
  </r>
  <r>
    <s v="B08SBH499M"/>
    <x v="827"/>
    <x v="0"/>
    <n v="649"/>
    <n v="1300"/>
    <x v="632"/>
    <x v="3"/>
    <s v="4.0–4.5"/>
    <x v="691"/>
    <n v="5195"/>
    <n v="6753500"/>
    <x v="0"/>
    <s v="50-60%"/>
    <x v="0"/>
    <n v="5199.1000000000004"/>
  </r>
  <r>
    <s v="B08FYB5HHK"/>
    <x v="828"/>
    <x v="0"/>
    <n v="1199"/>
    <n v="1999"/>
    <x v="633"/>
    <x v="6"/>
    <s v="4.5–5.0"/>
    <x v="78"/>
    <n v="22420"/>
    <n v="44817580"/>
    <x v="0"/>
    <s v="40-50%"/>
    <x v="1"/>
    <n v="22424.5"/>
  </r>
  <r>
    <s v="B0B5GJRTHB"/>
    <x v="829"/>
    <x v="1"/>
    <n v="889"/>
    <n v="1999"/>
    <x v="634"/>
    <x v="0"/>
    <s v="4.0–4.5"/>
    <x v="692"/>
    <n v="2284"/>
    <n v="4565716"/>
    <x v="0"/>
    <s v="50-60%"/>
    <x v="0"/>
    <n v="2288.1999999999998"/>
  </r>
  <r>
    <s v="B09GBBJV72"/>
    <x v="830"/>
    <x v="0"/>
    <n v="1409"/>
    <n v="2199"/>
    <x v="635"/>
    <x v="2"/>
    <s v="3.5–4.0"/>
    <x v="693"/>
    <n v="427"/>
    <n v="938973"/>
    <x v="0"/>
    <s v="30-40%"/>
    <x v="0"/>
    <n v="430.9"/>
  </r>
  <r>
    <s v="B07P434WJY"/>
    <x v="831"/>
    <x v="0"/>
    <n v="549"/>
    <n v="1999"/>
    <x v="537"/>
    <x v="4"/>
    <s v="4.0–4.5"/>
    <x v="694"/>
    <n v="1367"/>
    <n v="2732633"/>
    <x v="0"/>
    <s v="70-80%"/>
    <x v="0"/>
    <n v="1371.3"/>
  </r>
  <r>
    <s v="B07T9FV9YP"/>
    <x v="832"/>
    <x v="0"/>
    <n v="749"/>
    <n v="1799"/>
    <x v="636"/>
    <x v="1"/>
    <s v="4.0–4.5"/>
    <x v="695"/>
    <n v="13199"/>
    <n v="23745001"/>
    <x v="0"/>
    <s v="50-60%"/>
    <x v="0"/>
    <n v="13203"/>
  </r>
  <r>
    <s v="B08WKFSN84"/>
    <x v="833"/>
    <x v="0"/>
    <n v="379"/>
    <n v="1099"/>
    <x v="159"/>
    <x v="4"/>
    <s v="4.0–4.5"/>
    <x v="84"/>
    <n v="2806"/>
    <n v="3083794"/>
    <x v="0"/>
    <s v="60-70%"/>
    <x v="0"/>
    <n v="2810.3"/>
  </r>
  <r>
    <s v="B09TBCVJS3"/>
    <x v="834"/>
    <x v="1"/>
    <n v="5998"/>
    <n v="7999"/>
    <x v="637"/>
    <x v="0"/>
    <s v="4.0–4.5"/>
    <x v="696"/>
    <n v="30355"/>
    <n v="242809645"/>
    <x v="0"/>
    <s v="20-30%"/>
    <x v="1"/>
    <n v="30359.200000000001"/>
  </r>
  <r>
    <s v="B08TR61BVK"/>
    <x v="835"/>
    <x v="0"/>
    <n v="299"/>
    <n v="1499"/>
    <x v="522"/>
    <x v="0"/>
    <s v="4.0–4.5"/>
    <x v="697"/>
    <n v="2868"/>
    <n v="4299132"/>
    <x v="0"/>
    <s v="80-90%"/>
    <x v="0"/>
    <n v="2872.2"/>
  </r>
  <r>
    <s v="B0B2CPVXHX"/>
    <x v="836"/>
    <x v="0"/>
    <n v="379"/>
    <n v="1499"/>
    <x v="629"/>
    <x v="3"/>
    <s v="4.0–4.5"/>
    <x v="698"/>
    <n v="670"/>
    <n v="1004330"/>
    <x v="0"/>
    <s v="70-80%"/>
    <x v="0"/>
    <n v="674.1"/>
  </r>
  <r>
    <s v="B08XNL93PL"/>
    <x v="837"/>
    <x v="3"/>
    <n v="1399"/>
    <n v="2999"/>
    <x v="638"/>
    <x v="4"/>
    <s v="4.0–4.5"/>
    <x v="699"/>
    <n v="3530"/>
    <n v="10586470"/>
    <x v="0"/>
    <s v="50-60%"/>
    <x v="1"/>
    <n v="3534.3"/>
  </r>
  <r>
    <s v="B088GXTJM3"/>
    <x v="838"/>
    <x v="1"/>
    <n v="699"/>
    <n v="1299"/>
    <x v="639"/>
    <x v="4"/>
    <s v="4.0–4.5"/>
    <x v="700"/>
    <n v="6183"/>
    <n v="8031717"/>
    <x v="0"/>
    <s v="40-50%"/>
    <x v="0"/>
    <n v="6187.3"/>
  </r>
  <r>
    <s v="B099S26HWG"/>
    <x v="839"/>
    <x v="3"/>
    <n v="300"/>
    <n v="300"/>
    <x v="33"/>
    <x v="0"/>
    <s v="4.0–4.5"/>
    <x v="701"/>
    <n v="419"/>
    <n v="125700"/>
    <x v="1"/>
    <s v="0-10%"/>
    <x v="0"/>
    <n v="423.2"/>
  </r>
  <r>
    <s v="B08461VC1Z"/>
    <x v="840"/>
    <x v="0"/>
    <n v="999"/>
    <n v="1995"/>
    <x v="640"/>
    <x v="6"/>
    <s v="4.5–5.0"/>
    <x v="702"/>
    <n v="7317"/>
    <n v="14597415"/>
    <x v="0"/>
    <s v="40-50%"/>
    <x v="0"/>
    <n v="7321.5"/>
  </r>
  <r>
    <s v="B00K32PEW4"/>
    <x v="841"/>
    <x v="3"/>
    <n v="535"/>
    <n v="535"/>
    <x v="33"/>
    <x v="5"/>
    <s v="4.0–4.5"/>
    <x v="491"/>
    <n v="4426"/>
    <n v="2367910"/>
    <x v="0"/>
    <s v="0-10%"/>
    <x v="0"/>
    <n v="4430.3999999999996"/>
  </r>
  <r>
    <s v="B09F9YQQ7B"/>
    <x v="64"/>
    <x v="1"/>
    <n v="13999"/>
    <n v="24999"/>
    <x v="16"/>
    <x v="0"/>
    <s v="4.0–4.5"/>
    <x v="703"/>
    <n v="45237"/>
    <n v="1130879763"/>
    <x v="0"/>
    <s v="40-50%"/>
    <x v="0"/>
    <n v="45241.2"/>
  </r>
  <r>
    <s v="B07LFWP97N"/>
    <x v="842"/>
    <x v="0"/>
    <n v="269"/>
    <n v="1099"/>
    <x v="641"/>
    <x v="3"/>
    <s v="4.0–4.5"/>
    <x v="704"/>
    <n v="1092"/>
    <n v="1200108"/>
    <x v="0"/>
    <s v="70-80%"/>
    <x v="0"/>
    <n v="1096.0999999999999"/>
  </r>
  <r>
    <s v="B0746N6WML"/>
    <x v="843"/>
    <x v="3"/>
    <n v="341"/>
    <n v="450"/>
    <x v="642"/>
    <x v="4"/>
    <s v="4.0–4.5"/>
    <x v="705"/>
    <n v="2493"/>
    <n v="1121850"/>
    <x v="1"/>
    <s v="20-30%"/>
    <x v="0"/>
    <n v="2497.3000000000002"/>
  </r>
  <r>
    <s v="B07W9KYT62"/>
    <x v="844"/>
    <x v="0"/>
    <n v="2499"/>
    <n v="3999"/>
    <x v="643"/>
    <x v="5"/>
    <s v="4.0–4.5"/>
    <x v="706"/>
    <n v="12679"/>
    <n v="50703321"/>
    <x v="0"/>
    <s v="30-40%"/>
    <x v="0"/>
    <n v="12683.4"/>
  </r>
  <r>
    <s v="B08D9MNH4B"/>
    <x v="845"/>
    <x v="0"/>
    <n v="5899"/>
    <n v="7005"/>
    <x v="644"/>
    <x v="9"/>
    <s v="3.5–4.0"/>
    <x v="707"/>
    <n v="4199"/>
    <n v="29413995"/>
    <x v="0"/>
    <s v="10-20%"/>
    <x v="0"/>
    <n v="4202.6000000000004"/>
  </r>
  <r>
    <s v="B078G6ZF5Z"/>
    <x v="520"/>
    <x v="1"/>
    <n v="699"/>
    <n v="1199"/>
    <x v="397"/>
    <x v="1"/>
    <s v="4.0–4.5"/>
    <x v="708"/>
    <n v="14403"/>
    <n v="17269197"/>
    <x v="0"/>
    <s v="40-50%"/>
    <x v="0"/>
    <n v="14407"/>
  </r>
  <r>
    <s v="B09MKG4ZCM"/>
    <x v="846"/>
    <x v="0"/>
    <n v="1565"/>
    <n v="2999"/>
    <x v="645"/>
    <x v="1"/>
    <s v="4.0–4.5"/>
    <x v="709"/>
    <n v="11113"/>
    <n v="33327887"/>
    <x v="0"/>
    <s v="40-50%"/>
    <x v="0"/>
    <n v="11117"/>
  </r>
  <r>
    <s v="B07RZZ1QSW"/>
    <x v="847"/>
    <x v="1"/>
    <n v="326"/>
    <n v="799"/>
    <x v="646"/>
    <x v="5"/>
    <s v="4.0–4.5"/>
    <x v="710"/>
    <n v="10773"/>
    <n v="8607627"/>
    <x v="0"/>
    <s v="50-60%"/>
    <x v="0"/>
    <n v="10777.4"/>
  </r>
  <r>
    <s v="B07222HQKP"/>
    <x v="848"/>
    <x v="0"/>
    <n v="657"/>
    <n v="999"/>
    <x v="647"/>
    <x v="4"/>
    <s v="4.0–4.5"/>
    <x v="711"/>
    <n v="13944"/>
    <n v="13930056"/>
    <x v="0"/>
    <s v="30-40%"/>
    <x v="0"/>
    <n v="13948.3"/>
  </r>
  <r>
    <s v="B00NFD0ETQ"/>
    <x v="849"/>
    <x v="0"/>
    <n v="1995"/>
    <n v="2895"/>
    <x v="648"/>
    <x v="13"/>
    <s v="4.5–5.0"/>
    <x v="712"/>
    <n v="10760"/>
    <n v="31150200"/>
    <x v="0"/>
    <s v="30-40%"/>
    <x v="0"/>
    <n v="10764.6"/>
  </r>
  <r>
    <s v="B075DB1F13"/>
    <x v="850"/>
    <x v="1"/>
    <n v="1500"/>
    <n v="1500"/>
    <x v="33"/>
    <x v="5"/>
    <s v="4.0–4.5"/>
    <x v="713"/>
    <n v="25996"/>
    <n v="38994000"/>
    <x v="0"/>
    <s v="0-10%"/>
    <x v="0"/>
    <n v="26000.400000000001"/>
  </r>
  <r>
    <s v="B0148NPH9I"/>
    <x v="851"/>
    <x v="0"/>
    <n v="2640"/>
    <n v="3195"/>
    <x v="649"/>
    <x v="6"/>
    <s v="4.5–5.0"/>
    <x v="714"/>
    <n v="16146"/>
    <n v="51586470"/>
    <x v="0"/>
    <s v="10-20%"/>
    <x v="0"/>
    <n v="16150.5"/>
  </r>
  <r>
    <s v="B01JOFKL0A"/>
    <x v="852"/>
    <x v="0"/>
    <n v="5299"/>
    <n v="6355"/>
    <x v="650"/>
    <x v="2"/>
    <s v="3.5–4.0"/>
    <x v="715"/>
    <n v="8280"/>
    <n v="52619400"/>
    <x v="0"/>
    <s v="10-20%"/>
    <x v="0"/>
    <n v="8283.9"/>
  </r>
  <r>
    <s v="B079S811J3"/>
    <x v="853"/>
    <x v="0"/>
    <n v="1990"/>
    <n v="2999"/>
    <x v="651"/>
    <x v="4"/>
    <s v="4.0–4.5"/>
    <x v="716"/>
    <n v="14237"/>
    <n v="42696763"/>
    <x v="0"/>
    <s v="30-40%"/>
    <x v="0"/>
    <n v="14241.3"/>
  </r>
  <r>
    <s v="B0083T231O"/>
    <x v="854"/>
    <x v="1"/>
    <n v="1289"/>
    <n v="1499"/>
    <x v="652"/>
    <x v="6"/>
    <s v="4.5–5.0"/>
    <x v="717"/>
    <n v="20668"/>
    <n v="30981332"/>
    <x v="0"/>
    <s v="10-20%"/>
    <x v="0"/>
    <n v="20672.5"/>
  </r>
  <r>
    <s v="B086PXQ2R4"/>
    <x v="855"/>
    <x v="3"/>
    <n v="165"/>
    <n v="165"/>
    <x v="33"/>
    <x v="6"/>
    <s v="4.5–5.0"/>
    <x v="718"/>
    <n v="1674"/>
    <n v="276210"/>
    <x v="2"/>
    <s v="0-10%"/>
    <x v="0"/>
    <n v="1678.5"/>
  </r>
  <r>
    <s v="B07L1N3TJX"/>
    <x v="856"/>
    <x v="0"/>
    <n v="1699"/>
    <n v="3499"/>
    <x v="653"/>
    <x v="9"/>
    <s v="3.5–4.0"/>
    <x v="719"/>
    <n v="7689"/>
    <n v="26903811"/>
    <x v="0"/>
    <s v="50-60%"/>
    <x v="0"/>
    <n v="7692.6"/>
  </r>
  <r>
    <s v="B07YFWVRCM"/>
    <x v="857"/>
    <x v="1"/>
    <n v="2299"/>
    <n v="7500"/>
    <x v="654"/>
    <x v="3"/>
    <s v="4.0–4.5"/>
    <x v="720"/>
    <n v="5554"/>
    <n v="41655000"/>
    <x v="0"/>
    <s v="60-70%"/>
    <x v="0"/>
    <n v="5558.1"/>
  </r>
  <r>
    <s v="B08TDJ5BVF"/>
    <x v="858"/>
    <x v="0"/>
    <n v="39"/>
    <n v="39"/>
    <x v="33"/>
    <x v="11"/>
    <s v="3.5–4.0"/>
    <x v="721"/>
    <n v="3344"/>
    <n v="130416"/>
    <x v="2"/>
    <s v="0-10%"/>
    <x v="0"/>
    <n v="3347.8"/>
  </r>
  <r>
    <s v="B09XXZXQC1"/>
    <x v="859"/>
    <x v="0"/>
    <n v="26999"/>
    <n v="37999"/>
    <x v="655"/>
    <x v="13"/>
    <s v="4.5–5.0"/>
    <x v="722"/>
    <n v="2886"/>
    <n v="109665114"/>
    <x v="0"/>
    <s v="20-30%"/>
    <x v="1"/>
    <n v="2890.6"/>
  </r>
  <r>
    <s v="B083T5G5PM"/>
    <x v="860"/>
    <x v="1"/>
    <n v="1490"/>
    <n v="1990"/>
    <x v="656"/>
    <x v="3"/>
    <s v="4.0–4.5"/>
    <x v="723"/>
    <n v="98250"/>
    <n v="195517500"/>
    <x v="0"/>
    <s v="20-30%"/>
    <x v="0"/>
    <n v="98254.1"/>
  </r>
  <r>
    <s v="B0BHVPTM2C"/>
    <x v="861"/>
    <x v="0"/>
    <n v="398"/>
    <n v="1949"/>
    <x v="657"/>
    <x v="1"/>
    <s v="4.0–4.5"/>
    <x v="724"/>
    <n v="75"/>
    <n v="146175"/>
    <x v="0"/>
    <s v="70-80%"/>
    <x v="0"/>
    <n v="79"/>
  </r>
  <r>
    <s v="B01NBX5RSB"/>
    <x v="862"/>
    <x v="0"/>
    <n v="770"/>
    <n v="1547"/>
    <x v="658"/>
    <x v="4"/>
    <s v="4.0–4.5"/>
    <x v="725"/>
    <n v="2585"/>
    <n v="3998995"/>
    <x v="0"/>
    <s v="50-60%"/>
    <x v="0"/>
    <n v="2589.3000000000002"/>
  </r>
  <r>
    <s v="B08MWJTST6"/>
    <x v="863"/>
    <x v="1"/>
    <n v="279"/>
    <n v="1299"/>
    <x v="659"/>
    <x v="1"/>
    <s v="4.0–4.5"/>
    <x v="726"/>
    <n v="5072"/>
    <n v="6588528"/>
    <x v="0"/>
    <s v="70-80%"/>
    <x v="0"/>
    <n v="5076"/>
  </r>
  <r>
    <s v="B07R99NBVB"/>
    <x v="864"/>
    <x v="5"/>
    <n v="249"/>
    <n v="599"/>
    <x v="373"/>
    <x v="6"/>
    <s v="4.5–5.0"/>
    <x v="727"/>
    <n v="5985"/>
    <n v="3585015"/>
    <x v="0"/>
    <s v="50-60%"/>
    <x v="0"/>
    <n v="5989.5"/>
  </r>
  <r>
    <s v="B00LY12TH6"/>
    <x v="865"/>
    <x v="4"/>
    <n v="230"/>
    <n v="230"/>
    <x v="33"/>
    <x v="6"/>
    <s v="4.5–5.0"/>
    <x v="728"/>
    <n v="9427"/>
    <n v="2168210"/>
    <x v="1"/>
    <s v="0-10%"/>
    <x v="0"/>
    <n v="9431.5"/>
  </r>
  <r>
    <s v="B08497Z1MQ"/>
    <x v="866"/>
    <x v="0"/>
    <n v="599"/>
    <n v="700"/>
    <x v="660"/>
    <x v="4"/>
    <s v="4.0–4.5"/>
    <x v="729"/>
    <n v="2301"/>
    <n v="1610700"/>
    <x v="0"/>
    <s v="10-20%"/>
    <x v="1"/>
    <n v="2305.3000000000002"/>
  </r>
  <r>
    <s v="B07KNM95JK"/>
    <x v="867"/>
    <x v="0"/>
    <n v="598"/>
    <n v="1150"/>
    <x v="661"/>
    <x v="3"/>
    <s v="4.0–4.5"/>
    <x v="730"/>
    <n v="2535"/>
    <n v="2915250"/>
    <x v="0"/>
    <s v="40-50%"/>
    <x v="0"/>
    <n v="2539.1"/>
  </r>
  <r>
    <s v="B09Q3M3WLJ"/>
    <x v="868"/>
    <x v="0"/>
    <n v="399"/>
    <n v="1499"/>
    <x v="507"/>
    <x v="1"/>
    <s v="4.0–4.5"/>
    <x v="731"/>
    <n v="691"/>
    <n v="1035809"/>
    <x v="0"/>
    <s v="70-80%"/>
    <x v="0"/>
    <n v="695"/>
  </r>
  <r>
    <s v="B09B9SPC7F"/>
    <x v="869"/>
    <x v="0"/>
    <n v="499"/>
    <n v="1299"/>
    <x v="133"/>
    <x v="3"/>
    <s v="4.0–4.5"/>
    <x v="732"/>
    <n v="2740"/>
    <n v="3559260"/>
    <x v="0"/>
    <s v="60-70%"/>
    <x v="0"/>
    <n v="2744.1"/>
  </r>
  <r>
    <s v="B099SD8PRP"/>
    <x v="870"/>
    <x v="0"/>
    <n v="579"/>
    <n v="1090"/>
    <x v="662"/>
    <x v="5"/>
    <s v="4.0–4.5"/>
    <x v="733"/>
    <n v="3482"/>
    <n v="3795380"/>
    <x v="0"/>
    <s v="40-50%"/>
    <x v="0"/>
    <n v="3486.4"/>
  </r>
  <r>
    <s v="B00S2SEV7K"/>
    <x v="871"/>
    <x v="3"/>
    <n v="90"/>
    <n v="100"/>
    <x v="472"/>
    <x v="3"/>
    <s v="4.0–4.5"/>
    <x v="734"/>
    <n v="6199"/>
    <n v="619900"/>
    <x v="2"/>
    <s v="0-10%"/>
    <x v="0"/>
    <n v="6203.1"/>
  </r>
  <r>
    <s v="B08WKCTFF3"/>
    <x v="872"/>
    <x v="0"/>
    <n v="899"/>
    <n v="1999"/>
    <x v="520"/>
    <x v="5"/>
    <s v="4.0–4.5"/>
    <x v="735"/>
    <n v="1667"/>
    <n v="3332333"/>
    <x v="0"/>
    <s v="50-60%"/>
    <x v="0"/>
    <n v="1671.4"/>
  </r>
  <r>
    <s v="B08498D67S"/>
    <x v="873"/>
    <x v="0"/>
    <n v="1149"/>
    <n v="1800"/>
    <x v="663"/>
    <x v="4"/>
    <s v="4.0–4.5"/>
    <x v="736"/>
    <n v="4723"/>
    <n v="8501400"/>
    <x v="0"/>
    <s v="30-40%"/>
    <x v="0"/>
    <n v="4727.3"/>
  </r>
  <r>
    <s v="B00C3GBCIS"/>
    <x v="874"/>
    <x v="0"/>
    <n v="249"/>
    <n v="499"/>
    <x v="188"/>
    <x v="0"/>
    <s v="4.0–4.5"/>
    <x v="737"/>
    <n v="22860"/>
    <n v="11407140"/>
    <x v="1"/>
    <s v="50-60%"/>
    <x v="0"/>
    <n v="22864.2"/>
  </r>
  <r>
    <s v="B00URH5E34"/>
    <x v="875"/>
    <x v="0"/>
    <n v="39"/>
    <n v="39"/>
    <x v="33"/>
    <x v="9"/>
    <s v="3.5–4.0"/>
    <x v="738"/>
    <n v="13572"/>
    <n v="529308"/>
    <x v="2"/>
    <s v="0-10%"/>
    <x v="0"/>
    <n v="13575.6"/>
  </r>
  <r>
    <s v="B00EYW1U68"/>
    <x v="876"/>
    <x v="0"/>
    <n v="1599"/>
    <n v="3599"/>
    <x v="664"/>
    <x v="0"/>
    <s v="4.0–4.5"/>
    <x v="739"/>
    <n v="16182"/>
    <n v="58239018"/>
    <x v="0"/>
    <s v="50-60%"/>
    <x v="0"/>
    <n v="16186.2"/>
  </r>
  <r>
    <s v="B08SMJT55F"/>
    <x v="877"/>
    <x v="1"/>
    <n v="1199"/>
    <n v="3990"/>
    <x v="665"/>
    <x v="0"/>
    <s v="4.0–4.5"/>
    <x v="740"/>
    <n v="2908"/>
    <n v="11602920"/>
    <x v="0"/>
    <s v="60-70%"/>
    <x v="0"/>
    <n v="2912.2"/>
  </r>
  <r>
    <s v="B08Y7MXFMK"/>
    <x v="878"/>
    <x v="0"/>
    <n v="1099"/>
    <n v="1499"/>
    <x v="666"/>
    <x v="0"/>
    <s v="4.0–4.5"/>
    <x v="741"/>
    <n v="2375"/>
    <n v="3560125"/>
    <x v="0"/>
    <s v="20-30%"/>
    <x v="1"/>
    <n v="2379.1999999999998"/>
  </r>
  <r>
    <s v="B086Q3QMFS"/>
    <x v="879"/>
    <x v="3"/>
    <n v="120"/>
    <n v="120"/>
    <x v="33"/>
    <x v="6"/>
    <s v="4.5–5.0"/>
    <x v="742"/>
    <n v="4951"/>
    <n v="594120"/>
    <x v="2"/>
    <s v="0-10%"/>
    <x v="0"/>
    <n v="4955.5"/>
  </r>
  <r>
    <s v="B08498H13H"/>
    <x v="880"/>
    <x v="0"/>
    <n v="1519"/>
    <n v="3499"/>
    <x v="667"/>
    <x v="4"/>
    <s v="4.0–4.5"/>
    <x v="743"/>
    <n v="408"/>
    <n v="1427592"/>
    <x v="0"/>
    <s v="50-60%"/>
    <x v="0"/>
    <n v="412.3"/>
  </r>
  <r>
    <s v="B07LFQLKFZ"/>
    <x v="881"/>
    <x v="3"/>
    <n v="420"/>
    <n v="420"/>
    <x v="33"/>
    <x v="0"/>
    <s v="4.0–4.5"/>
    <x v="744"/>
    <n v="1926"/>
    <n v="808920"/>
    <x v="1"/>
    <s v="0-10%"/>
    <x v="0"/>
    <n v="1930.2"/>
  </r>
  <r>
    <s v="B00LY17RHI"/>
    <x v="882"/>
    <x v="3"/>
    <n v="225"/>
    <n v="225"/>
    <x v="33"/>
    <x v="3"/>
    <s v="4.0–4.5"/>
    <x v="745"/>
    <n v="4798"/>
    <n v="1079550"/>
    <x v="1"/>
    <s v="0-10%"/>
    <x v="0"/>
    <n v="4802.1000000000004"/>
  </r>
  <r>
    <s v="B07W14CHV8"/>
    <x v="883"/>
    <x v="0"/>
    <n v="199"/>
    <n v="799"/>
    <x v="668"/>
    <x v="3"/>
    <s v="4.0–4.5"/>
    <x v="746"/>
    <n v="7333"/>
    <n v="5859067"/>
    <x v="0"/>
    <s v="70-80%"/>
    <x v="0"/>
    <n v="7337.1"/>
  </r>
  <r>
    <s v="B09F5Z694W"/>
    <x v="884"/>
    <x v="0"/>
    <n v="8349"/>
    <n v="9625"/>
    <x v="669"/>
    <x v="11"/>
    <s v="3.5–4.0"/>
    <x v="747"/>
    <n v="3652"/>
    <n v="35150500"/>
    <x v="0"/>
    <s v="10-20%"/>
    <x v="0"/>
    <n v="3655.8"/>
  </r>
  <r>
    <s v="B0B25LQQPC"/>
    <x v="885"/>
    <x v="0"/>
    <n v="3307"/>
    <n v="6100"/>
    <x v="670"/>
    <x v="4"/>
    <s v="4.0–4.5"/>
    <x v="748"/>
    <n v="2515"/>
    <n v="15341500"/>
    <x v="0"/>
    <s v="40-50%"/>
    <x v="0"/>
    <n v="2519.3000000000002"/>
  </r>
  <r>
    <s v="B01LYLJ99X"/>
    <x v="886"/>
    <x v="0"/>
    <n v="449"/>
    <n v="1300"/>
    <x v="671"/>
    <x v="0"/>
    <s v="4.0–4.5"/>
    <x v="749"/>
    <n v="4959"/>
    <n v="6446700"/>
    <x v="0"/>
    <s v="60-70%"/>
    <x v="0"/>
    <n v="4963.2"/>
  </r>
  <r>
    <s v="B014SZPBM4"/>
    <x v="887"/>
    <x v="1"/>
    <n v="380"/>
    <n v="400"/>
    <x v="583"/>
    <x v="5"/>
    <s v="4.0–4.5"/>
    <x v="750"/>
    <n v="2111"/>
    <n v="844400"/>
    <x v="1"/>
    <s v="0-10%"/>
    <x v="1"/>
    <n v="2115.4"/>
  </r>
  <r>
    <s v="B08CZHGHKH"/>
    <x v="888"/>
    <x v="0"/>
    <n v="499"/>
    <n v="1399"/>
    <x v="672"/>
    <x v="2"/>
    <s v="3.5–4.0"/>
    <x v="751"/>
    <n v="1462"/>
    <n v="2045338"/>
    <x v="0"/>
    <s v="60-70%"/>
    <x v="0"/>
    <n v="1465.9"/>
  </r>
  <r>
    <s v="B0B2RBP83P"/>
    <x v="889"/>
    <x v="0"/>
    <n v="37247"/>
    <n v="59890"/>
    <x v="673"/>
    <x v="1"/>
    <s v="4.0–4.5"/>
    <x v="188"/>
    <n v="323"/>
    <n v="19344470"/>
    <x v="0"/>
    <s v="30-40%"/>
    <x v="1"/>
    <n v="327"/>
  </r>
  <r>
    <s v="B078W65FJ7"/>
    <x v="890"/>
    <x v="1"/>
    <n v="849"/>
    <n v="2490"/>
    <x v="674"/>
    <x v="0"/>
    <s v="4.0–4.5"/>
    <x v="752"/>
    <n v="91188"/>
    <n v="227058120"/>
    <x v="0"/>
    <s v="60-70%"/>
    <x v="0"/>
    <n v="91192.2"/>
  </r>
  <r>
    <s v="B08S74GTBT"/>
    <x v="891"/>
    <x v="1"/>
    <n v="799"/>
    <n v="1999"/>
    <x v="153"/>
    <x v="7"/>
    <s v="3.5–4.0"/>
    <x v="753"/>
    <n v="418"/>
    <n v="835582"/>
    <x v="0"/>
    <s v="60-70%"/>
    <x v="0"/>
    <n v="421.7"/>
  </r>
  <r>
    <s v="B07QMRHWJD"/>
    <x v="892"/>
    <x v="0"/>
    <n v="298"/>
    <n v="999"/>
    <x v="675"/>
    <x v="4"/>
    <s v="4.0–4.5"/>
    <x v="754"/>
    <n v="1552"/>
    <n v="1550448"/>
    <x v="0"/>
    <s v="70-80%"/>
    <x v="0"/>
    <n v="1556.3"/>
  </r>
  <r>
    <s v="B07W7Z6DVL"/>
    <x v="893"/>
    <x v="1"/>
    <n v="1499"/>
    <n v="2999"/>
    <x v="498"/>
    <x v="3"/>
    <s v="4.0–4.5"/>
    <x v="755"/>
    <n v="25262"/>
    <n v="75760738"/>
    <x v="0"/>
    <s v="50-60%"/>
    <x v="0"/>
    <n v="25266.1"/>
  </r>
  <r>
    <s v="B07WMS7TWB"/>
    <x v="894"/>
    <x v="4"/>
    <n v="649"/>
    <n v="1245"/>
    <x v="676"/>
    <x v="2"/>
    <s v="3.5–4.0"/>
    <x v="756"/>
    <n v="123365"/>
    <n v="153589425"/>
    <x v="0"/>
    <s v="40-50%"/>
    <x v="0"/>
    <n v="123368.9"/>
  </r>
  <r>
    <s v="B00H47GVGY"/>
    <x v="895"/>
    <x v="4"/>
    <n v="1199"/>
    <n v="1695"/>
    <x v="677"/>
    <x v="9"/>
    <s v="3.5–4.0"/>
    <x v="757"/>
    <n v="13300"/>
    <n v="22543500"/>
    <x v="0"/>
    <s v="20-30%"/>
    <x v="0"/>
    <n v="13303.6"/>
  </r>
  <r>
    <s v="B07VX71FZP"/>
    <x v="896"/>
    <x v="4"/>
    <n v="1199"/>
    <n v="2000"/>
    <x v="678"/>
    <x v="1"/>
    <s v="4.0–4.5"/>
    <x v="758"/>
    <n v="18543"/>
    <n v="37086000"/>
    <x v="0"/>
    <s v="40-50%"/>
    <x v="0"/>
    <n v="18547"/>
  </r>
  <r>
    <s v="B07NCKMXVZ"/>
    <x v="897"/>
    <x v="4"/>
    <n v="455"/>
    <n v="999"/>
    <x v="679"/>
    <x v="3"/>
    <s v="4.0–4.5"/>
    <x v="759"/>
    <n v="3578"/>
    <n v="3574422"/>
    <x v="0"/>
    <s v="50-60%"/>
    <x v="0"/>
    <n v="3582.1"/>
  </r>
  <r>
    <s v="B0B61DSF17"/>
    <x v="898"/>
    <x v="4"/>
    <n v="199"/>
    <n v="1999"/>
    <x v="680"/>
    <x v="7"/>
    <s v="3.5–4.0"/>
    <x v="760"/>
    <n v="2031"/>
    <n v="4059969"/>
    <x v="0"/>
    <s v="90-100%"/>
    <x v="0"/>
    <n v="2034.7"/>
  </r>
  <r>
    <s v="B07VQGVL68"/>
    <x v="899"/>
    <x v="4"/>
    <n v="293"/>
    <n v="499"/>
    <x v="681"/>
    <x v="2"/>
    <s v="3.5–4.0"/>
    <x v="761"/>
    <n v="44994"/>
    <n v="22452006"/>
    <x v="1"/>
    <s v="40-50%"/>
    <x v="0"/>
    <n v="44997.9"/>
  </r>
  <r>
    <s v="B01LWYDEQ7"/>
    <x v="900"/>
    <x v="4"/>
    <n v="199"/>
    <n v="495"/>
    <x v="682"/>
    <x v="3"/>
    <s v="4.0–4.5"/>
    <x v="762"/>
    <n v="270563"/>
    <n v="133928685"/>
    <x v="1"/>
    <s v="50-60%"/>
    <x v="0"/>
    <n v="270567.09999999998"/>
  </r>
  <r>
    <s v="B07VNFP3C2"/>
    <x v="901"/>
    <x v="4"/>
    <n v="749"/>
    <n v="1245"/>
    <x v="683"/>
    <x v="2"/>
    <s v="3.5–4.0"/>
    <x v="763"/>
    <n v="31783"/>
    <n v="39569835"/>
    <x v="0"/>
    <s v="30-40%"/>
    <x v="0"/>
    <n v="31786.9"/>
  </r>
  <r>
    <s v="B00LUGTJGO"/>
    <x v="902"/>
    <x v="4"/>
    <n v="1399"/>
    <n v="1549"/>
    <x v="684"/>
    <x v="2"/>
    <s v="3.5–4.0"/>
    <x v="764"/>
    <n v="2602"/>
    <n v="4030498"/>
    <x v="0"/>
    <s v="0-10%"/>
    <x v="0"/>
    <n v="2605.9"/>
  </r>
  <r>
    <s v="B01MQZ7J8K"/>
    <x v="903"/>
    <x v="4"/>
    <n v="749"/>
    <n v="1445"/>
    <x v="685"/>
    <x v="2"/>
    <s v="3.5–4.0"/>
    <x v="765"/>
    <n v="63350"/>
    <n v="91540750"/>
    <x v="0"/>
    <s v="40-50%"/>
    <x v="0"/>
    <n v="63353.9"/>
  </r>
  <r>
    <s v="B01GFTEV5Y"/>
    <x v="904"/>
    <x v="4"/>
    <n v="1699"/>
    <n v="3193"/>
    <x v="686"/>
    <x v="11"/>
    <s v="3.5–4.0"/>
    <x v="766"/>
    <n v="54032"/>
    <n v="172524176"/>
    <x v="0"/>
    <s v="40-50%"/>
    <x v="0"/>
    <n v="54035.8"/>
  </r>
  <r>
    <s v="B00NW4UWN6"/>
    <x v="905"/>
    <x v="4"/>
    <n v="1043"/>
    <n v="1345"/>
    <x v="687"/>
    <x v="11"/>
    <s v="3.5–4.0"/>
    <x v="767"/>
    <n v="15592"/>
    <n v="20971240"/>
    <x v="0"/>
    <s v="20-30%"/>
    <x v="0"/>
    <n v="15595.8"/>
  </r>
  <r>
    <s v="B01NCVJMKX"/>
    <x v="906"/>
    <x v="4"/>
    <n v="499"/>
    <n v="999"/>
    <x v="8"/>
    <x v="3"/>
    <s v="4.0–4.5"/>
    <x v="768"/>
    <n v="4859"/>
    <n v="4854141"/>
    <x v="0"/>
    <s v="50-60%"/>
    <x v="0"/>
    <n v="4863.1000000000004"/>
  </r>
  <r>
    <s v="B00O24PUO6"/>
    <x v="907"/>
    <x v="4"/>
    <n v="1464"/>
    <n v="1650"/>
    <x v="688"/>
    <x v="3"/>
    <s v="4.0–4.5"/>
    <x v="769"/>
    <n v="14120"/>
    <n v="23298000"/>
    <x v="0"/>
    <s v="10-20%"/>
    <x v="0"/>
    <n v="14124.1"/>
  </r>
  <r>
    <s v="B07GXPDLYQ"/>
    <x v="908"/>
    <x v="4"/>
    <n v="249"/>
    <n v="499"/>
    <x v="188"/>
    <x v="8"/>
    <s v="3.0–3.5"/>
    <x v="770"/>
    <n v="8427"/>
    <n v="4205073"/>
    <x v="1"/>
    <s v="50-60%"/>
    <x v="0"/>
    <n v="8430.2999999999993"/>
  </r>
  <r>
    <s v="B01C8P29N0"/>
    <x v="909"/>
    <x v="4"/>
    <n v="625"/>
    <n v="1400"/>
    <x v="689"/>
    <x v="0"/>
    <s v="4.0–4.5"/>
    <x v="771"/>
    <n v="23316"/>
    <n v="32642400"/>
    <x v="0"/>
    <s v="50-60%"/>
    <x v="0"/>
    <n v="23320.2"/>
  </r>
  <r>
    <s v="B08KDBLMQP"/>
    <x v="910"/>
    <x v="4"/>
    <n v="1290"/>
    <n v="2500"/>
    <x v="690"/>
    <x v="1"/>
    <s v="4.0–4.5"/>
    <x v="772"/>
    <n v="6530"/>
    <n v="16325000"/>
    <x v="0"/>
    <s v="40-50%"/>
    <x v="0"/>
    <n v="6534"/>
  </r>
  <r>
    <s v="B078JDNZJ8"/>
    <x v="911"/>
    <x v="4"/>
    <n v="3600"/>
    <n v="6190"/>
    <x v="691"/>
    <x v="4"/>
    <s v="4.0–4.5"/>
    <x v="773"/>
    <n v="11924"/>
    <n v="73809560"/>
    <x v="0"/>
    <s v="40-50%"/>
    <x v="0"/>
    <n v="11928.3"/>
  </r>
  <r>
    <s v="B01M5F614J"/>
    <x v="912"/>
    <x v="4"/>
    <n v="6549"/>
    <n v="13999"/>
    <x v="692"/>
    <x v="1"/>
    <s v="4.0–4.5"/>
    <x v="774"/>
    <n v="2961"/>
    <n v="41451039"/>
    <x v="0"/>
    <s v="50-60%"/>
    <x v="0"/>
    <n v="2965"/>
  </r>
  <r>
    <s v="B083GKDRKR"/>
    <x v="913"/>
    <x v="4"/>
    <n v="1625"/>
    <n v="2995"/>
    <x v="693"/>
    <x v="6"/>
    <s v="4.5–5.0"/>
    <x v="775"/>
    <n v="23484"/>
    <n v="70334580"/>
    <x v="0"/>
    <s v="40-50%"/>
    <x v="0"/>
    <n v="23488.5"/>
  </r>
  <r>
    <s v="B097R2V1W8"/>
    <x v="914"/>
    <x v="4"/>
    <n v="2599"/>
    <n v="5890"/>
    <x v="694"/>
    <x v="3"/>
    <s v="4.0–4.5"/>
    <x v="776"/>
    <n v="21783"/>
    <n v="128301870"/>
    <x v="0"/>
    <s v="50-60%"/>
    <x v="0"/>
    <n v="21787.1"/>
  </r>
  <r>
    <s v="B07YR26BJ3"/>
    <x v="915"/>
    <x v="4"/>
    <n v="1199"/>
    <n v="2000"/>
    <x v="678"/>
    <x v="1"/>
    <s v="4.0–4.5"/>
    <x v="777"/>
    <n v="14030"/>
    <n v="28060000"/>
    <x v="0"/>
    <s v="40-50%"/>
    <x v="0"/>
    <n v="14034"/>
  </r>
  <r>
    <s v="B097R45BH8"/>
    <x v="916"/>
    <x v="4"/>
    <n v="5499"/>
    <n v="13150"/>
    <x v="695"/>
    <x v="0"/>
    <s v="4.0–4.5"/>
    <x v="778"/>
    <n v="6398"/>
    <n v="84133700"/>
    <x v="0"/>
    <s v="50-60%"/>
    <x v="0"/>
    <n v="6402.2"/>
  </r>
  <r>
    <s v="B09X5C9VLK"/>
    <x v="917"/>
    <x v="4"/>
    <n v="1299"/>
    <n v="3500"/>
    <x v="696"/>
    <x v="11"/>
    <s v="3.5–4.0"/>
    <x v="779"/>
    <n v="44050"/>
    <n v="154175000"/>
    <x v="0"/>
    <s v="60-70%"/>
    <x v="0"/>
    <n v="44053.8"/>
  </r>
  <r>
    <s v="B01C8P29T4"/>
    <x v="918"/>
    <x v="4"/>
    <n v="599"/>
    <n v="785"/>
    <x v="697"/>
    <x v="0"/>
    <s v="4.0–4.5"/>
    <x v="780"/>
    <n v="24247"/>
    <n v="19033895"/>
    <x v="0"/>
    <s v="20-30%"/>
    <x v="0"/>
    <n v="24251.200000000001"/>
  </r>
  <r>
    <s v="B00HVXS7WC"/>
    <x v="919"/>
    <x v="4"/>
    <n v="1999"/>
    <n v="3210"/>
    <x v="698"/>
    <x v="0"/>
    <s v="4.0–4.5"/>
    <x v="781"/>
    <n v="41349"/>
    <n v="132730290"/>
    <x v="0"/>
    <s v="30-40%"/>
    <x v="0"/>
    <n v="41353.199999999997"/>
  </r>
  <r>
    <s v="B096YCN3SD"/>
    <x v="920"/>
    <x v="4"/>
    <n v="549"/>
    <n v="1000"/>
    <x v="699"/>
    <x v="9"/>
    <s v="3.5–4.0"/>
    <x v="782"/>
    <n v="1074"/>
    <n v="1074000"/>
    <x v="0"/>
    <s v="40-50%"/>
    <x v="1"/>
    <n v="1077.5999999999999"/>
  </r>
  <r>
    <s v="B09LQH3SD9"/>
    <x v="921"/>
    <x v="4"/>
    <n v="999"/>
    <n v="2000"/>
    <x v="700"/>
    <x v="11"/>
    <s v="3.5–4.0"/>
    <x v="783"/>
    <n v="1163"/>
    <n v="2326000"/>
    <x v="0"/>
    <s v="50-60%"/>
    <x v="0"/>
    <n v="1166.8"/>
  </r>
  <r>
    <s v="B09KNMLH4Y"/>
    <x v="922"/>
    <x v="4"/>
    <n v="398"/>
    <n v="1999"/>
    <x v="701"/>
    <x v="3"/>
    <s v="4.0–4.5"/>
    <x v="784"/>
    <n v="257"/>
    <n v="513743"/>
    <x v="0"/>
    <s v="80-90%"/>
    <x v="0"/>
    <n v="261.10000000000002"/>
  </r>
  <r>
    <s v="B00ABMASXG"/>
    <x v="923"/>
    <x v="4"/>
    <n v="539"/>
    <n v="720"/>
    <x v="702"/>
    <x v="3"/>
    <s v="4.0–4.5"/>
    <x v="785"/>
    <n v="36017"/>
    <n v="25932240"/>
    <x v="0"/>
    <s v="20-30%"/>
    <x v="0"/>
    <n v="36021.1"/>
  </r>
  <r>
    <s v="B07QDSN9V6"/>
    <x v="924"/>
    <x v="4"/>
    <n v="699"/>
    <n v="1595"/>
    <x v="703"/>
    <x v="3"/>
    <s v="4.0–4.5"/>
    <x v="786"/>
    <n v="8090"/>
    <n v="12903550"/>
    <x v="0"/>
    <s v="50-60%"/>
    <x v="1"/>
    <n v="8094.1"/>
  </r>
  <r>
    <s v="B00YMJ0OI8"/>
    <x v="925"/>
    <x v="4"/>
    <n v="2148"/>
    <n v="3645"/>
    <x v="704"/>
    <x v="3"/>
    <s v="4.0–4.5"/>
    <x v="787"/>
    <n v="31388"/>
    <n v="114409260"/>
    <x v="0"/>
    <s v="40-50%"/>
    <x v="0"/>
    <n v="31392.1"/>
  </r>
  <r>
    <s v="B0B8XNPQPN"/>
    <x v="926"/>
    <x v="4"/>
    <n v="3599"/>
    <n v="7950"/>
    <x v="705"/>
    <x v="0"/>
    <s v="4.0–4.5"/>
    <x v="246"/>
    <n v="136"/>
    <n v="1081200"/>
    <x v="0"/>
    <s v="50-60%"/>
    <x v="0"/>
    <n v="140.19999999999999"/>
  </r>
  <r>
    <s v="B0814P4L98"/>
    <x v="927"/>
    <x v="4"/>
    <n v="351"/>
    <n v="999"/>
    <x v="706"/>
    <x v="1"/>
    <s v="4.0–4.5"/>
    <x v="788"/>
    <n v="5380"/>
    <n v="5374620"/>
    <x v="0"/>
    <s v="60-70%"/>
    <x v="0"/>
    <n v="5384"/>
  </r>
  <r>
    <s v="B008QTK47Q"/>
    <x v="928"/>
    <x v="4"/>
    <n v="1614"/>
    <n v="1745"/>
    <x v="707"/>
    <x v="4"/>
    <s v="4.0–4.5"/>
    <x v="789"/>
    <n v="37974"/>
    <n v="66264630"/>
    <x v="0"/>
    <s v="0-10%"/>
    <x v="1"/>
    <n v="37978.300000000003"/>
  </r>
  <r>
    <s v="B088ZTJT2R"/>
    <x v="929"/>
    <x v="4"/>
    <n v="719"/>
    <n v="1295"/>
    <x v="708"/>
    <x v="0"/>
    <s v="4.0–4.5"/>
    <x v="790"/>
    <n v="17218"/>
    <n v="22297310"/>
    <x v="0"/>
    <s v="40-50%"/>
    <x v="1"/>
    <n v="17222.2"/>
  </r>
  <r>
    <s v="B0BK1K598K"/>
    <x v="930"/>
    <x v="4"/>
    <n v="678"/>
    <n v="1499"/>
    <x v="709"/>
    <x v="0"/>
    <s v="4.0–4.5"/>
    <x v="791"/>
    <n v="900"/>
    <n v="1349100"/>
    <x v="0"/>
    <s v="50-60%"/>
    <x v="0"/>
    <n v="904.2"/>
  </r>
  <r>
    <s v="B09Y5FZK9N"/>
    <x v="931"/>
    <x v="4"/>
    <n v="809"/>
    <n v="1545"/>
    <x v="710"/>
    <x v="7"/>
    <s v="3.5–4.0"/>
    <x v="792"/>
    <n v="976"/>
    <n v="1507920"/>
    <x v="0"/>
    <s v="40-50%"/>
    <x v="0"/>
    <n v="979.7"/>
  </r>
  <r>
    <s v="B09J2SCVQT"/>
    <x v="932"/>
    <x v="4"/>
    <n v="1969"/>
    <n v="5000"/>
    <x v="711"/>
    <x v="3"/>
    <s v="4.0–4.5"/>
    <x v="793"/>
    <n v="4927"/>
    <n v="24635000"/>
    <x v="0"/>
    <s v="60-70%"/>
    <x v="0"/>
    <n v="4931.1000000000004"/>
  </r>
  <r>
    <s v="B00TDD0YM4"/>
    <x v="933"/>
    <x v="4"/>
    <n v="1490"/>
    <n v="1695"/>
    <x v="712"/>
    <x v="5"/>
    <s v="4.0–4.5"/>
    <x v="794"/>
    <n v="3543"/>
    <n v="6005385"/>
    <x v="0"/>
    <s v="10-20%"/>
    <x v="0"/>
    <n v="3547.4"/>
  </r>
  <r>
    <s v="B078KRFWQB"/>
    <x v="934"/>
    <x v="4"/>
    <n v="2499"/>
    <n v="3945"/>
    <x v="713"/>
    <x v="11"/>
    <s v="3.5–4.0"/>
    <x v="795"/>
    <n v="2732"/>
    <n v="10777740"/>
    <x v="0"/>
    <s v="30-40%"/>
    <x v="0"/>
    <n v="2735.8"/>
  </r>
  <r>
    <s v="B07SRM58TP"/>
    <x v="935"/>
    <x v="4"/>
    <n v="1665"/>
    <n v="2099"/>
    <x v="714"/>
    <x v="1"/>
    <s v="4.0–4.5"/>
    <x v="796"/>
    <n v="14368"/>
    <n v="30158432"/>
    <x v="0"/>
    <s v="20-30%"/>
    <x v="0"/>
    <n v="14372"/>
  </r>
  <r>
    <s v="B00EDJJ7FS"/>
    <x v="936"/>
    <x v="4"/>
    <n v="3229"/>
    <n v="5295"/>
    <x v="715"/>
    <x v="0"/>
    <s v="4.0–4.5"/>
    <x v="797"/>
    <n v="39724"/>
    <n v="210338580"/>
    <x v="0"/>
    <s v="30-40%"/>
    <x v="0"/>
    <n v="39728.199999999997"/>
  </r>
  <r>
    <s v="B0832W3B7Q"/>
    <x v="937"/>
    <x v="4"/>
    <n v="1799"/>
    <n v="3595"/>
    <x v="716"/>
    <x v="11"/>
    <s v="3.5–4.0"/>
    <x v="798"/>
    <n v="9791"/>
    <n v="35198645"/>
    <x v="0"/>
    <s v="40-50%"/>
    <x v="0"/>
    <n v="9794.7999999999993"/>
  </r>
  <r>
    <s v="B07WNK1FFN"/>
    <x v="938"/>
    <x v="4"/>
    <n v="1260"/>
    <n v="1699"/>
    <x v="717"/>
    <x v="0"/>
    <s v="4.0–4.5"/>
    <x v="799"/>
    <n v="2891"/>
    <n v="4911809"/>
    <x v="0"/>
    <s v="20-30%"/>
    <x v="0"/>
    <n v="2895.2"/>
  </r>
  <r>
    <s v="B009P2LK08"/>
    <x v="939"/>
    <x v="4"/>
    <n v="749"/>
    <n v="1129"/>
    <x v="718"/>
    <x v="1"/>
    <s v="4.0–4.5"/>
    <x v="800"/>
    <n v="2446"/>
    <n v="2761534"/>
    <x v="0"/>
    <s v="30-40%"/>
    <x v="0"/>
    <n v="2450"/>
  </r>
  <r>
    <s v="B07DGD4Z4C"/>
    <x v="940"/>
    <x v="4"/>
    <n v="3499"/>
    <n v="5795"/>
    <x v="719"/>
    <x v="2"/>
    <s v="3.5–4.0"/>
    <x v="801"/>
    <n v="25340"/>
    <n v="146845300"/>
    <x v="0"/>
    <s v="30-40%"/>
    <x v="1"/>
    <n v="25343.9"/>
  </r>
  <r>
    <s v="B07GMFY9QM"/>
    <x v="941"/>
    <x v="4"/>
    <n v="379"/>
    <n v="999"/>
    <x v="243"/>
    <x v="4"/>
    <s v="4.0–4.5"/>
    <x v="802"/>
    <n v="3096"/>
    <n v="3092904"/>
    <x v="0"/>
    <s v="60-70%"/>
    <x v="1"/>
    <n v="3100.3"/>
  </r>
  <r>
    <s v="B0BGPN4GGH"/>
    <x v="942"/>
    <x v="4"/>
    <n v="1099"/>
    <n v="2400"/>
    <x v="720"/>
    <x v="11"/>
    <s v="3.5–4.0"/>
    <x v="803"/>
    <n v="4"/>
    <n v="9600"/>
    <x v="0"/>
    <s v="50-60%"/>
    <x v="0"/>
    <n v="7.8"/>
  </r>
  <r>
    <s v="B0B2DZ5S6R"/>
    <x v="943"/>
    <x v="4"/>
    <n v="749"/>
    <n v="1299"/>
    <x v="721"/>
    <x v="1"/>
    <s v="4.0–4.5"/>
    <x v="371"/>
    <n v="119"/>
    <n v="154581"/>
    <x v="0"/>
    <s v="40-50%"/>
    <x v="0"/>
    <n v="123"/>
  </r>
  <r>
    <s v="B07S851WX5"/>
    <x v="944"/>
    <x v="4"/>
    <n v="1299"/>
    <n v="1299"/>
    <x v="33"/>
    <x v="0"/>
    <s v="4.0–4.5"/>
    <x v="804"/>
    <n v="40106"/>
    <n v="52097694"/>
    <x v="0"/>
    <s v="0-10%"/>
    <x v="1"/>
    <n v="40110.199999999997"/>
  </r>
  <r>
    <s v="B01MY839VW"/>
    <x v="945"/>
    <x v="4"/>
    <n v="549"/>
    <n v="1090"/>
    <x v="722"/>
    <x v="0"/>
    <s v="4.0–4.5"/>
    <x v="805"/>
    <n v="13029"/>
    <n v="14201610"/>
    <x v="0"/>
    <s v="40-50%"/>
    <x v="0"/>
    <n v="13033.2"/>
  </r>
  <r>
    <s v="B09LV1CMGH"/>
    <x v="946"/>
    <x v="4"/>
    <n v="899"/>
    <n v="2000"/>
    <x v="723"/>
    <x v="9"/>
    <s v="3.5–4.0"/>
    <x v="806"/>
    <n v="291"/>
    <n v="582000"/>
    <x v="0"/>
    <s v="50-60%"/>
    <x v="1"/>
    <n v="294.60000000000002"/>
  </r>
  <r>
    <s v="B01EY310UM"/>
    <x v="947"/>
    <x v="4"/>
    <n v="1321"/>
    <n v="1545"/>
    <x v="724"/>
    <x v="4"/>
    <s v="4.0–4.5"/>
    <x v="807"/>
    <n v="15453"/>
    <n v="23874885"/>
    <x v="0"/>
    <s v="10-20%"/>
    <x v="0"/>
    <n v="15457.3"/>
  </r>
  <r>
    <s v="B09NL7LBWT"/>
    <x v="948"/>
    <x v="4"/>
    <n v="1099"/>
    <n v="1999"/>
    <x v="248"/>
    <x v="1"/>
    <s v="4.0–4.5"/>
    <x v="808"/>
    <n v="604"/>
    <n v="1207396"/>
    <x v="0"/>
    <s v="40-50%"/>
    <x v="0"/>
    <n v="608"/>
  </r>
  <r>
    <s v="B008YW8M0G"/>
    <x v="949"/>
    <x v="4"/>
    <n v="775"/>
    <n v="875"/>
    <x v="725"/>
    <x v="0"/>
    <s v="4.0–4.5"/>
    <x v="809"/>
    <n v="46647"/>
    <n v="40816125"/>
    <x v="0"/>
    <s v="10-20%"/>
    <x v="0"/>
    <n v="46651.199999999997"/>
  </r>
  <r>
    <s v="B097R3XH9R"/>
    <x v="950"/>
    <x v="4"/>
    <n v="6299"/>
    <n v="15270"/>
    <x v="726"/>
    <x v="3"/>
    <s v="4.0–4.5"/>
    <x v="810"/>
    <n v="3233"/>
    <n v="49367910"/>
    <x v="0"/>
    <s v="50-60%"/>
    <x v="1"/>
    <n v="3237.1"/>
  </r>
  <r>
    <s v="B08TM71L54"/>
    <x v="951"/>
    <x v="4"/>
    <n v="3190"/>
    <n v="4195"/>
    <x v="727"/>
    <x v="1"/>
    <s v="4.0–4.5"/>
    <x v="811"/>
    <n v="1282"/>
    <n v="5377990"/>
    <x v="0"/>
    <s v="20-30%"/>
    <x v="0"/>
    <n v="1286"/>
  </r>
  <r>
    <s v="B0BPBXNQQT"/>
    <x v="952"/>
    <x v="4"/>
    <n v="799"/>
    <n v="1989"/>
    <x v="728"/>
    <x v="4"/>
    <s v="4.0–4.5"/>
    <x v="812"/>
    <n v="70"/>
    <n v="139230"/>
    <x v="0"/>
    <s v="50-60%"/>
    <x v="0"/>
    <n v="74.3"/>
  </r>
  <r>
    <s v="B00W56GLOQ"/>
    <x v="953"/>
    <x v="4"/>
    <n v="2699"/>
    <n v="5000"/>
    <x v="729"/>
    <x v="1"/>
    <s v="4.0–4.5"/>
    <x v="813"/>
    <n v="26164"/>
    <n v="130820000"/>
    <x v="0"/>
    <s v="40-50%"/>
    <x v="0"/>
    <n v="26168"/>
  </r>
  <r>
    <s v="B0883KDSXC"/>
    <x v="954"/>
    <x v="4"/>
    <n v="599"/>
    <n v="990"/>
    <x v="730"/>
    <x v="2"/>
    <s v="3.5–4.0"/>
    <x v="814"/>
    <n v="16166"/>
    <n v="16004340"/>
    <x v="0"/>
    <s v="30-40%"/>
    <x v="0"/>
    <n v="16169.9"/>
  </r>
  <r>
    <s v="B078V8R9BS"/>
    <x v="955"/>
    <x v="4"/>
    <n v="749"/>
    <n v="1111"/>
    <x v="731"/>
    <x v="0"/>
    <s v="4.0–4.5"/>
    <x v="815"/>
    <n v="35693"/>
    <n v="39654923"/>
    <x v="0"/>
    <s v="30-40%"/>
    <x v="0"/>
    <n v="35697.199999999997"/>
  </r>
  <r>
    <s v="B08GSQXLJ2"/>
    <x v="956"/>
    <x v="4"/>
    <n v="6199"/>
    <n v="10400"/>
    <x v="732"/>
    <x v="3"/>
    <s v="4.0–4.5"/>
    <x v="816"/>
    <n v="14391"/>
    <n v="149666400"/>
    <x v="0"/>
    <s v="40-50%"/>
    <x v="0"/>
    <n v="14395.1"/>
  </r>
  <r>
    <s v="B01M5B0TPW"/>
    <x v="957"/>
    <x v="4"/>
    <n v="1819"/>
    <n v="2490"/>
    <x v="733"/>
    <x v="5"/>
    <s v="4.0–4.5"/>
    <x v="817"/>
    <n v="7946"/>
    <n v="19785540"/>
    <x v="0"/>
    <s v="20-30%"/>
    <x v="0"/>
    <n v="7950.4"/>
  </r>
  <r>
    <s v="B082KVTRW8"/>
    <x v="958"/>
    <x v="4"/>
    <n v="1199"/>
    <n v="1900"/>
    <x v="734"/>
    <x v="1"/>
    <s v="4.0–4.5"/>
    <x v="818"/>
    <n v="1765"/>
    <n v="3353500"/>
    <x v="0"/>
    <s v="30-40%"/>
    <x v="0"/>
    <n v="1769"/>
  </r>
  <r>
    <s v="B08CFJBZRK"/>
    <x v="959"/>
    <x v="4"/>
    <n v="3249"/>
    <n v="6295"/>
    <x v="735"/>
    <x v="11"/>
    <s v="3.5–4.0"/>
    <x v="819"/>
    <n v="14062"/>
    <n v="88520290"/>
    <x v="0"/>
    <s v="40-50%"/>
    <x v="1"/>
    <n v="14065.8"/>
  </r>
  <r>
    <s v="B07H3WDC4X"/>
    <x v="960"/>
    <x v="4"/>
    <n v="349"/>
    <n v="999"/>
    <x v="91"/>
    <x v="1"/>
    <s v="4.0–4.5"/>
    <x v="820"/>
    <n v="15646"/>
    <n v="15630354"/>
    <x v="0"/>
    <s v="60-70%"/>
    <x v="0"/>
    <n v="15650"/>
  </r>
  <r>
    <s v="B09ZTZ9N3Q"/>
    <x v="961"/>
    <x v="4"/>
    <n v="1049"/>
    <n v="1699"/>
    <x v="736"/>
    <x v="19"/>
    <s v="3.0–3.5"/>
    <x v="821"/>
    <n v="111"/>
    <n v="188589"/>
    <x v="0"/>
    <s v="30-40%"/>
    <x v="0"/>
    <n v="114.1"/>
  </r>
  <r>
    <s v="B083P71WKK"/>
    <x v="962"/>
    <x v="4"/>
    <n v="799"/>
    <n v="1500"/>
    <x v="737"/>
    <x v="4"/>
    <s v="4.0–4.5"/>
    <x v="822"/>
    <n v="9695"/>
    <n v="14542500"/>
    <x v="0"/>
    <s v="40-50%"/>
    <x v="0"/>
    <n v="9699.2999999999993"/>
  </r>
  <r>
    <s v="B097R4D42G"/>
    <x v="963"/>
    <x v="4"/>
    <n v="4999"/>
    <n v="9650"/>
    <x v="738"/>
    <x v="0"/>
    <s v="4.0–4.5"/>
    <x v="823"/>
    <n v="1772"/>
    <n v="17099800"/>
    <x v="0"/>
    <s v="40-50%"/>
    <x v="0"/>
    <n v="1776.2"/>
  </r>
  <r>
    <s v="B07MKMFKPG"/>
    <x v="964"/>
    <x v="4"/>
    <n v="6999"/>
    <n v="10590"/>
    <x v="739"/>
    <x v="5"/>
    <s v="4.0–4.5"/>
    <x v="824"/>
    <n v="11499"/>
    <n v="121774410"/>
    <x v="0"/>
    <s v="30-40%"/>
    <x v="0"/>
    <n v="11503.4"/>
  </r>
  <r>
    <s v="B0949FPSFY"/>
    <x v="965"/>
    <x v="4"/>
    <n v="799"/>
    <n v="1999"/>
    <x v="153"/>
    <x v="3"/>
    <s v="4.0–4.5"/>
    <x v="825"/>
    <n v="2162"/>
    <n v="4321838"/>
    <x v="0"/>
    <s v="60-70%"/>
    <x v="0"/>
    <n v="2166.1"/>
  </r>
  <r>
    <s v="B08F47T4X5"/>
    <x v="966"/>
    <x v="4"/>
    <n v="89"/>
    <n v="89"/>
    <x v="33"/>
    <x v="0"/>
    <s v="4.0–4.5"/>
    <x v="826"/>
    <n v="19621"/>
    <n v="1746269"/>
    <x v="2"/>
    <s v="0-10%"/>
    <x v="0"/>
    <n v="19625.2"/>
  </r>
  <r>
    <s v="B01M0505SJ"/>
    <x v="967"/>
    <x v="4"/>
    <n v="1400"/>
    <n v="2485"/>
    <x v="740"/>
    <x v="3"/>
    <s v="4.0–4.5"/>
    <x v="827"/>
    <n v="19998"/>
    <n v="49695030"/>
    <x v="0"/>
    <s v="40-50%"/>
    <x v="0"/>
    <n v="20002.099999999999"/>
  </r>
  <r>
    <s v="B08D6RCM3Q"/>
    <x v="968"/>
    <x v="4"/>
    <n v="355"/>
    <n v="899"/>
    <x v="741"/>
    <x v="3"/>
    <s v="4.0–4.5"/>
    <x v="828"/>
    <n v="1051"/>
    <n v="944849"/>
    <x v="0"/>
    <s v="60-70%"/>
    <x v="0"/>
    <n v="1055.0999999999999"/>
  </r>
  <r>
    <s v="B009P2LITG"/>
    <x v="969"/>
    <x v="4"/>
    <n v="2169"/>
    <n v="3279"/>
    <x v="742"/>
    <x v="3"/>
    <s v="4.0–4.5"/>
    <x v="829"/>
    <n v="1716"/>
    <n v="5626764"/>
    <x v="0"/>
    <s v="30-40%"/>
    <x v="0"/>
    <n v="1720.1"/>
  </r>
  <r>
    <s v="B00V9NHDI4"/>
    <x v="970"/>
    <x v="4"/>
    <n v="2799"/>
    <n v="3799"/>
    <x v="743"/>
    <x v="2"/>
    <s v="3.5–4.0"/>
    <x v="830"/>
    <n v="32931"/>
    <n v="125104869"/>
    <x v="0"/>
    <s v="20-30%"/>
    <x v="0"/>
    <n v="32934.9"/>
  </r>
  <r>
    <s v="B07WGPBXY9"/>
    <x v="971"/>
    <x v="4"/>
    <n v="899"/>
    <n v="1249"/>
    <x v="744"/>
    <x v="2"/>
    <s v="3.5–4.0"/>
    <x v="831"/>
    <n v="17424"/>
    <n v="21762576"/>
    <x v="0"/>
    <s v="20-30%"/>
    <x v="0"/>
    <n v="17427.900000000001"/>
  </r>
  <r>
    <s v="B00KRCBA6E"/>
    <x v="972"/>
    <x v="4"/>
    <n v="2499"/>
    <n v="5000"/>
    <x v="745"/>
    <x v="11"/>
    <s v="3.5–4.0"/>
    <x v="832"/>
    <n v="1889"/>
    <n v="9445000"/>
    <x v="0"/>
    <s v="50-60%"/>
    <x v="0"/>
    <n v="1892.8"/>
  </r>
  <r>
    <s v="B0B3X2BY3M"/>
    <x v="973"/>
    <x v="4"/>
    <n v="3599"/>
    <n v="7299"/>
    <x v="746"/>
    <x v="1"/>
    <s v="4.0–4.5"/>
    <x v="833"/>
    <n v="10324"/>
    <n v="75354876"/>
    <x v="0"/>
    <s v="50-60%"/>
    <x v="0"/>
    <n v="10328"/>
  </r>
  <r>
    <s v="B00F159RIK"/>
    <x v="974"/>
    <x v="4"/>
    <n v="499"/>
    <n v="625"/>
    <x v="747"/>
    <x v="0"/>
    <s v="4.0–4.5"/>
    <x v="834"/>
    <n v="5355"/>
    <n v="3346875"/>
    <x v="0"/>
    <s v="20-30%"/>
    <x v="0"/>
    <n v="5359.2"/>
  </r>
  <r>
    <s v="B08MV82R99"/>
    <x v="975"/>
    <x v="4"/>
    <n v="653"/>
    <n v="1020"/>
    <x v="748"/>
    <x v="3"/>
    <s v="4.0–4.5"/>
    <x v="835"/>
    <n v="3366"/>
    <n v="3433320"/>
    <x v="0"/>
    <s v="30-40%"/>
    <x v="1"/>
    <n v="3370.1"/>
  </r>
  <r>
    <s v="B09VKWGZD7"/>
    <x v="976"/>
    <x v="4"/>
    <n v="4789"/>
    <n v="8990"/>
    <x v="749"/>
    <x v="4"/>
    <s v="4.0–4.5"/>
    <x v="836"/>
    <n v="1017"/>
    <n v="9142830"/>
    <x v="0"/>
    <s v="40-50%"/>
    <x v="0"/>
    <n v="1021.3"/>
  </r>
  <r>
    <s v="B009P2LK80"/>
    <x v="977"/>
    <x v="4"/>
    <n v="1409"/>
    <n v="1639"/>
    <x v="750"/>
    <x v="7"/>
    <s v="3.5–4.0"/>
    <x v="837"/>
    <n v="787"/>
    <n v="1289893"/>
    <x v="0"/>
    <s v="10-20%"/>
    <x v="1"/>
    <n v="790.7"/>
  </r>
  <r>
    <s v="B00A7PLVU6"/>
    <x v="978"/>
    <x v="4"/>
    <n v="753"/>
    <n v="899"/>
    <x v="751"/>
    <x v="0"/>
    <s v="4.0–4.5"/>
    <x v="838"/>
    <n v="18462"/>
    <n v="16597338"/>
    <x v="0"/>
    <s v="10-20%"/>
    <x v="0"/>
    <n v="18466.2"/>
  </r>
  <r>
    <s v="B0B25DJ352"/>
    <x v="979"/>
    <x v="4"/>
    <n v="353"/>
    <n v="1199"/>
    <x v="752"/>
    <x v="4"/>
    <s v="4.0–4.5"/>
    <x v="839"/>
    <n v="629"/>
    <n v="754171"/>
    <x v="0"/>
    <s v="70-80%"/>
    <x v="0"/>
    <n v="633.29999999999995"/>
  </r>
  <r>
    <s v="B013B2WGT6"/>
    <x v="980"/>
    <x v="4"/>
    <n v="1099"/>
    <n v="1899"/>
    <x v="85"/>
    <x v="4"/>
    <s v="4.0–4.5"/>
    <x v="840"/>
    <n v="15276"/>
    <n v="29009124"/>
    <x v="0"/>
    <s v="40-50%"/>
    <x v="0"/>
    <n v="15280.3"/>
  </r>
  <r>
    <s v="B097RJ867P"/>
    <x v="981"/>
    <x v="4"/>
    <n v="8799"/>
    <n v="11595"/>
    <x v="753"/>
    <x v="5"/>
    <s v="4.0–4.5"/>
    <x v="841"/>
    <n v="2981"/>
    <n v="34564695"/>
    <x v="0"/>
    <s v="20-30%"/>
    <x v="0"/>
    <n v="2985.4"/>
  </r>
  <r>
    <s v="B091V8HK8Z"/>
    <x v="982"/>
    <x v="4"/>
    <n v="1345"/>
    <n v="1750"/>
    <x v="754"/>
    <x v="11"/>
    <s v="3.5–4.0"/>
    <x v="842"/>
    <n v="2466"/>
    <n v="4315500"/>
    <x v="0"/>
    <s v="20-30%"/>
    <x v="1"/>
    <n v="2469.8000000000002"/>
  </r>
  <r>
    <s v="B071VNHMX2"/>
    <x v="983"/>
    <x v="4"/>
    <n v="2095"/>
    <n v="2095"/>
    <x v="33"/>
    <x v="6"/>
    <s v="4.5–5.0"/>
    <x v="843"/>
    <n v="7949"/>
    <n v="16653155"/>
    <x v="0"/>
    <s v="0-10%"/>
    <x v="0"/>
    <n v="7953.5"/>
  </r>
  <r>
    <s v="B08MVSGXMY"/>
    <x v="984"/>
    <x v="4"/>
    <n v="1498"/>
    <n v="2300"/>
    <x v="755"/>
    <x v="11"/>
    <s v="3.5–4.0"/>
    <x v="844"/>
    <n v="95"/>
    <n v="218500"/>
    <x v="0"/>
    <s v="30-40%"/>
    <x v="0"/>
    <n v="98.8"/>
  </r>
  <r>
    <s v="B00H0B29DI"/>
    <x v="985"/>
    <x v="4"/>
    <n v="2199"/>
    <n v="2990"/>
    <x v="756"/>
    <x v="11"/>
    <s v="3.5–4.0"/>
    <x v="845"/>
    <n v="1558"/>
    <n v="4658420"/>
    <x v="0"/>
    <s v="20-30%"/>
    <x v="0"/>
    <n v="1561.8"/>
  </r>
  <r>
    <s v="B01GZSQJPA"/>
    <x v="986"/>
    <x v="4"/>
    <n v="3699"/>
    <n v="4295"/>
    <x v="757"/>
    <x v="3"/>
    <s v="4.0–4.5"/>
    <x v="846"/>
    <n v="26543"/>
    <n v="114002185"/>
    <x v="0"/>
    <s v="10-20%"/>
    <x v="0"/>
    <n v="26547.1"/>
  </r>
  <r>
    <s v="B08VGFX2B6"/>
    <x v="987"/>
    <x v="4"/>
    <n v="177"/>
    <n v="199"/>
    <x v="758"/>
    <x v="3"/>
    <s v="4.0–4.5"/>
    <x v="847"/>
    <n v="3688"/>
    <n v="733912"/>
    <x v="2"/>
    <s v="10-20%"/>
    <x v="1"/>
    <n v="3692.1"/>
  </r>
  <r>
    <s v="B09GYBZPHF"/>
    <x v="988"/>
    <x v="4"/>
    <n v="1149"/>
    <n v="2499"/>
    <x v="759"/>
    <x v="11"/>
    <s v="3.5–4.0"/>
    <x v="848"/>
    <n v="4383"/>
    <n v="10953117"/>
    <x v="0"/>
    <s v="50-60%"/>
    <x v="1"/>
    <n v="4386.8"/>
  </r>
  <r>
    <s v="B0B4KPCBSH"/>
    <x v="989"/>
    <x v="4"/>
    <n v="244"/>
    <n v="499"/>
    <x v="760"/>
    <x v="8"/>
    <s v="3.0–3.5"/>
    <x v="849"/>
    <n v="478"/>
    <n v="238522"/>
    <x v="1"/>
    <s v="50-60%"/>
    <x v="1"/>
    <n v="481.3"/>
  </r>
  <r>
    <s v="B09CGLY5CX"/>
    <x v="990"/>
    <x v="4"/>
    <n v="1959"/>
    <n v="2400"/>
    <x v="761"/>
    <x v="1"/>
    <s v="4.0–4.5"/>
    <x v="850"/>
    <n v="237"/>
    <n v="568800"/>
    <x v="0"/>
    <s v="10-20%"/>
    <x v="0"/>
    <n v="241"/>
  </r>
  <r>
    <s v="B09JN37WBX"/>
    <x v="991"/>
    <x v="4"/>
    <n v="319"/>
    <n v="749"/>
    <x v="762"/>
    <x v="13"/>
    <s v="4.5–5.0"/>
    <x v="851"/>
    <n v="124"/>
    <n v="92876"/>
    <x v="0"/>
    <s v="50-60%"/>
    <x v="1"/>
    <n v="128.6"/>
  </r>
  <r>
    <s v="B01I1LDZGA"/>
    <x v="992"/>
    <x v="4"/>
    <n v="1499"/>
    <n v="1775"/>
    <x v="763"/>
    <x v="2"/>
    <s v="3.5–4.0"/>
    <x v="852"/>
    <n v="14667"/>
    <n v="26033925"/>
    <x v="0"/>
    <s v="10-20%"/>
    <x v="0"/>
    <n v="14670.9"/>
  </r>
  <r>
    <s v="B0BN2576GQ"/>
    <x v="993"/>
    <x v="4"/>
    <n v="469"/>
    <n v="1599"/>
    <x v="764"/>
    <x v="7"/>
    <s v="3.5–4.0"/>
    <x v="853"/>
    <n v="6"/>
    <n v="9594"/>
    <x v="0"/>
    <s v="70-80%"/>
    <x v="0"/>
    <n v="9.6999999999999993"/>
  </r>
  <r>
    <s v="B06XPYRWV5"/>
    <x v="994"/>
    <x v="4"/>
    <n v="1099"/>
    <n v="1795"/>
    <x v="765"/>
    <x v="0"/>
    <s v="4.0–4.5"/>
    <x v="854"/>
    <n v="4244"/>
    <n v="7617980"/>
    <x v="0"/>
    <s v="30-40%"/>
    <x v="0"/>
    <n v="4248.2"/>
  </r>
  <r>
    <s v="B01N1XVVLC"/>
    <x v="995"/>
    <x v="4"/>
    <n v="9590"/>
    <n v="15999"/>
    <x v="766"/>
    <x v="3"/>
    <s v="4.0–4.5"/>
    <x v="836"/>
    <n v="1017"/>
    <n v="16270983"/>
    <x v="0"/>
    <s v="40-50%"/>
    <x v="1"/>
    <n v="1021.1"/>
  </r>
  <r>
    <s v="B00O2R38C4"/>
    <x v="996"/>
    <x v="4"/>
    <n v="999"/>
    <n v="1490"/>
    <x v="767"/>
    <x v="3"/>
    <s v="4.0–4.5"/>
    <x v="855"/>
    <n v="12999"/>
    <n v="19368510"/>
    <x v="0"/>
    <s v="30-40%"/>
    <x v="0"/>
    <n v="13003.1"/>
  </r>
  <r>
    <s v="B0B2CZTCL2"/>
    <x v="997"/>
    <x v="4"/>
    <n v="1299"/>
    <n v="1999"/>
    <x v="100"/>
    <x v="11"/>
    <s v="3.5–4.0"/>
    <x v="856"/>
    <n v="311"/>
    <n v="621689"/>
    <x v="0"/>
    <s v="30-40%"/>
    <x v="0"/>
    <n v="314.8"/>
  </r>
  <r>
    <s v="B00PVT30YI"/>
    <x v="998"/>
    <x v="4"/>
    <n v="292"/>
    <n v="499"/>
    <x v="768"/>
    <x v="3"/>
    <s v="4.0–4.5"/>
    <x v="857"/>
    <n v="4238"/>
    <n v="2114762"/>
    <x v="1"/>
    <s v="40-50%"/>
    <x v="0"/>
    <n v="4242.1000000000004"/>
  </r>
  <r>
    <s v="B00SH18114"/>
    <x v="999"/>
    <x v="4"/>
    <n v="160"/>
    <n v="299"/>
    <x v="769"/>
    <x v="13"/>
    <s v="4.5–5.0"/>
    <x v="858"/>
    <n v="2781"/>
    <n v="831519"/>
    <x v="1"/>
    <s v="40-50%"/>
    <x v="0"/>
    <n v="2785.6"/>
  </r>
  <r>
    <s v="B00E9G8KOY"/>
    <x v="1000"/>
    <x v="4"/>
    <n v="600"/>
    <n v="600"/>
    <x v="33"/>
    <x v="3"/>
    <s v="4.0–4.5"/>
    <x v="859"/>
    <n v="10907"/>
    <n v="6544200"/>
    <x v="0"/>
    <s v="0-10%"/>
    <x v="0"/>
    <n v="10911.1"/>
  </r>
  <r>
    <s v="B00H3H03Q4"/>
    <x v="1001"/>
    <x v="4"/>
    <n v="1130"/>
    <n v="1130"/>
    <x v="33"/>
    <x v="0"/>
    <s v="4.0–4.5"/>
    <x v="860"/>
    <n v="13250"/>
    <n v="14972500"/>
    <x v="0"/>
    <s v="0-10%"/>
    <x v="0"/>
    <n v="13254.2"/>
  </r>
  <r>
    <s v="B0756K5DYZ"/>
    <x v="1002"/>
    <x v="4"/>
    <n v="3249"/>
    <n v="6295"/>
    <x v="735"/>
    <x v="2"/>
    <s v="3.5–4.0"/>
    <x v="861"/>
    <n v="43070"/>
    <n v="271125650"/>
    <x v="0"/>
    <s v="40-50%"/>
    <x v="0"/>
    <n v="43073.9"/>
  </r>
  <r>
    <s v="B0188KPKB2"/>
    <x v="1003"/>
    <x v="4"/>
    <n v="3599"/>
    <n v="9455"/>
    <x v="770"/>
    <x v="3"/>
    <s v="4.0–4.5"/>
    <x v="862"/>
    <n v="11828"/>
    <n v="111833740"/>
    <x v="0"/>
    <s v="60-70%"/>
    <x v="0"/>
    <n v="11832.1"/>
  </r>
  <r>
    <s v="B091KNVNS9"/>
    <x v="1004"/>
    <x v="4"/>
    <n v="368"/>
    <n v="699"/>
    <x v="129"/>
    <x v="3"/>
    <s v="4.0–4.5"/>
    <x v="863"/>
    <n v="1240"/>
    <n v="866760"/>
    <x v="0"/>
    <s v="40-50%"/>
    <x v="1"/>
    <n v="1244.0999999999999"/>
  </r>
  <r>
    <s v="B075JJ5NQC"/>
    <x v="1005"/>
    <x v="4"/>
    <n v="3199"/>
    <n v="4999"/>
    <x v="771"/>
    <x v="1"/>
    <s v="4.0–4.5"/>
    <x v="864"/>
    <n v="20869"/>
    <n v="104324131"/>
    <x v="0"/>
    <s v="30-40%"/>
    <x v="0"/>
    <n v="20873"/>
  </r>
  <r>
    <s v="B0B5KZ3C53"/>
    <x v="1006"/>
    <x v="4"/>
    <n v="1599"/>
    <n v="2900"/>
    <x v="772"/>
    <x v="7"/>
    <s v="3.5–4.0"/>
    <x v="865"/>
    <n v="441"/>
    <n v="1278900"/>
    <x v="0"/>
    <s v="40-50%"/>
    <x v="0"/>
    <n v="444.7"/>
  </r>
  <r>
    <s v="B09NTHQRW3"/>
    <x v="1007"/>
    <x v="4"/>
    <n v="1999"/>
    <n v="2499"/>
    <x v="773"/>
    <x v="3"/>
    <s v="4.0–4.5"/>
    <x v="866"/>
    <n v="1034"/>
    <n v="2583966"/>
    <x v="0"/>
    <s v="20-30%"/>
    <x v="0"/>
    <n v="1038.0999999999999"/>
  </r>
  <r>
    <s v="B008YW3CYM"/>
    <x v="1008"/>
    <x v="4"/>
    <n v="616"/>
    <n v="1190"/>
    <x v="774"/>
    <x v="3"/>
    <s v="4.0–4.5"/>
    <x v="867"/>
    <n v="37126"/>
    <n v="44179940"/>
    <x v="0"/>
    <s v="40-50%"/>
    <x v="1"/>
    <n v="37130.1"/>
  </r>
  <r>
    <s v="B07QHHCB27"/>
    <x v="1009"/>
    <x v="4"/>
    <n v="1499"/>
    <n v="2100"/>
    <x v="775"/>
    <x v="3"/>
    <s v="4.0–4.5"/>
    <x v="868"/>
    <n v="6355"/>
    <n v="13345500"/>
    <x v="0"/>
    <s v="20-30%"/>
    <x v="0"/>
    <n v="6359.1"/>
  </r>
  <r>
    <s v="B0BMFD94VD"/>
    <x v="1010"/>
    <x v="4"/>
    <n v="199"/>
    <n v="499"/>
    <x v="18"/>
    <x v="8"/>
    <s v="3.0–3.5"/>
    <x v="119"/>
    <n v="12"/>
    <n v="5988"/>
    <x v="1"/>
    <s v="60-70%"/>
    <x v="0"/>
    <n v="15.3"/>
  </r>
  <r>
    <s v="B00HZIOGXW"/>
    <x v="1011"/>
    <x v="4"/>
    <n v="610"/>
    <n v="825"/>
    <x v="776"/>
    <x v="3"/>
    <s v="4.0–4.5"/>
    <x v="869"/>
    <n v="13165"/>
    <n v="10861125"/>
    <x v="0"/>
    <s v="20-30%"/>
    <x v="0"/>
    <n v="13169.1"/>
  </r>
  <r>
    <s v="B09CKSYBLR"/>
    <x v="1012"/>
    <x v="4"/>
    <n v="999"/>
    <n v="1499"/>
    <x v="777"/>
    <x v="3"/>
    <s v="4.0–4.5"/>
    <x v="870"/>
    <n v="1646"/>
    <n v="2467354"/>
    <x v="0"/>
    <s v="30-40%"/>
    <x v="1"/>
    <n v="1650.1"/>
  </r>
  <r>
    <s v="B072J83V9W"/>
    <x v="1013"/>
    <x v="4"/>
    <n v="8999"/>
    <n v="9995"/>
    <x v="778"/>
    <x v="5"/>
    <s v="4.0–4.5"/>
    <x v="871"/>
    <n v="17994"/>
    <n v="179850030"/>
    <x v="0"/>
    <s v="0-10%"/>
    <x v="0"/>
    <n v="17998.400000000001"/>
  </r>
  <r>
    <s v="B09MTLG4TP"/>
    <x v="1014"/>
    <x v="4"/>
    <n v="453"/>
    <n v="999"/>
    <x v="779"/>
    <x v="4"/>
    <s v="4.0–4.5"/>
    <x v="872"/>
    <n v="610"/>
    <n v="609390"/>
    <x v="0"/>
    <s v="50-60%"/>
    <x v="0"/>
    <n v="614.29999999999995"/>
  </r>
  <r>
    <s v="B097XJQZ8H"/>
    <x v="1015"/>
    <x v="4"/>
    <n v="2464"/>
    <n v="6000"/>
    <x v="780"/>
    <x v="3"/>
    <s v="4.0–4.5"/>
    <x v="375"/>
    <n v="8866"/>
    <n v="53196000"/>
    <x v="0"/>
    <s v="50-60%"/>
    <x v="0"/>
    <n v="8870.1"/>
  </r>
  <r>
    <s v="B00935MD1C"/>
    <x v="1016"/>
    <x v="4"/>
    <n v="2719"/>
    <n v="3945"/>
    <x v="781"/>
    <x v="7"/>
    <s v="3.5–4.0"/>
    <x v="873"/>
    <n v="13406"/>
    <n v="52886670"/>
    <x v="0"/>
    <s v="30-40%"/>
    <x v="1"/>
    <n v="13409.7"/>
  </r>
  <r>
    <s v="B0BR4F878Q"/>
    <x v="1017"/>
    <x v="4"/>
    <n v="1439"/>
    <n v="1999"/>
    <x v="782"/>
    <x v="20"/>
    <s v="4.5–5.0"/>
    <x v="874"/>
    <n v="53803"/>
    <n v="107552197"/>
    <x v="0"/>
    <s v="20-30%"/>
    <x v="0"/>
    <n v="53807.8"/>
  </r>
  <r>
    <s v="B0B3G5XZN5"/>
    <x v="1018"/>
    <x v="4"/>
    <n v="2799"/>
    <n v="3499"/>
    <x v="783"/>
    <x v="6"/>
    <s v="4.5–5.0"/>
    <x v="875"/>
    <n v="546"/>
    <n v="1910454"/>
    <x v="0"/>
    <s v="20-30%"/>
    <x v="1"/>
    <n v="550.5"/>
  </r>
  <r>
    <s v="B07WKB69RS"/>
    <x v="1019"/>
    <x v="4"/>
    <n v="2088"/>
    <n v="5550"/>
    <x v="784"/>
    <x v="1"/>
    <s v="4.0–4.5"/>
    <x v="876"/>
    <n v="5292"/>
    <n v="29370600"/>
    <x v="0"/>
    <s v="60-70%"/>
    <x v="0"/>
    <n v="5296"/>
  </r>
  <r>
    <s v="B09DL9978Y"/>
    <x v="1020"/>
    <x v="4"/>
    <n v="2399"/>
    <n v="4590"/>
    <x v="785"/>
    <x v="3"/>
    <s v="4.0–4.5"/>
    <x v="877"/>
    <n v="444"/>
    <n v="2037960"/>
    <x v="0"/>
    <s v="40-50%"/>
    <x v="0"/>
    <n v="448.1"/>
  </r>
  <r>
    <s v="B06XMZV7RH"/>
    <x v="1021"/>
    <x v="4"/>
    <n v="308"/>
    <n v="499"/>
    <x v="786"/>
    <x v="2"/>
    <s v="3.5–4.0"/>
    <x v="878"/>
    <n v="4584"/>
    <n v="2287416"/>
    <x v="1"/>
    <s v="30-40%"/>
    <x v="0"/>
    <n v="4587.8999999999996"/>
  </r>
  <r>
    <s v="B09WMTJPG7"/>
    <x v="1022"/>
    <x v="4"/>
    <n v="2599"/>
    <n v="4400"/>
    <x v="787"/>
    <x v="3"/>
    <s v="4.0–4.5"/>
    <x v="879"/>
    <n v="14947"/>
    <n v="65766800"/>
    <x v="0"/>
    <s v="40-50%"/>
    <x v="0"/>
    <n v="14951.1"/>
  </r>
  <r>
    <s v="B09ZK6THRR"/>
    <x v="1023"/>
    <x v="4"/>
    <n v="479"/>
    <n v="1000"/>
    <x v="788"/>
    <x v="0"/>
    <s v="4.0–4.5"/>
    <x v="880"/>
    <n v="1559"/>
    <n v="1559000"/>
    <x v="0"/>
    <s v="50-60%"/>
    <x v="1"/>
    <n v="1563.2"/>
  </r>
  <r>
    <s v="B07MP21WJD"/>
    <x v="1024"/>
    <x v="4"/>
    <n v="245"/>
    <n v="299"/>
    <x v="789"/>
    <x v="3"/>
    <s v="4.0–4.5"/>
    <x v="881"/>
    <n v="1660"/>
    <n v="496340"/>
    <x v="1"/>
    <s v="10-20%"/>
    <x v="0"/>
    <n v="1664.1"/>
  </r>
  <r>
    <s v="B09XB1R2F3"/>
    <x v="1025"/>
    <x v="4"/>
    <n v="179"/>
    <n v="799"/>
    <x v="55"/>
    <x v="12"/>
    <s v="3.5–4.0"/>
    <x v="93"/>
    <n v="132"/>
    <n v="105468"/>
    <x v="0"/>
    <s v="70-80%"/>
    <x v="0"/>
    <n v="135.5"/>
  </r>
  <r>
    <s v="B08Y5QJXSR"/>
    <x v="1026"/>
    <x v="4"/>
    <n v="3569"/>
    <n v="5190"/>
    <x v="790"/>
    <x v="4"/>
    <s v="4.0–4.5"/>
    <x v="882"/>
    <n v="28629"/>
    <n v="148584510"/>
    <x v="0"/>
    <s v="30-40%"/>
    <x v="0"/>
    <n v="28633.3"/>
  </r>
  <r>
    <s v="B07WJXCTG9"/>
    <x v="1027"/>
    <x v="4"/>
    <n v="699"/>
    <n v="1345"/>
    <x v="791"/>
    <x v="2"/>
    <s v="3.5–4.0"/>
    <x v="883"/>
    <n v="8446"/>
    <n v="11359870"/>
    <x v="0"/>
    <s v="40-50%"/>
    <x v="0"/>
    <n v="8449.9"/>
  </r>
  <r>
    <s v="B09NBZ36F7"/>
    <x v="1028"/>
    <x v="4"/>
    <n v="2089"/>
    <n v="4000"/>
    <x v="792"/>
    <x v="0"/>
    <s v="4.0–4.5"/>
    <x v="884"/>
    <n v="11199"/>
    <n v="44796000"/>
    <x v="0"/>
    <s v="40-50%"/>
    <x v="1"/>
    <n v="11203.2"/>
  </r>
  <r>
    <s v="B0912WJ87V"/>
    <x v="1029"/>
    <x v="7"/>
    <n v="2339"/>
    <n v="4000"/>
    <x v="793"/>
    <x v="11"/>
    <s v="3.5–4.0"/>
    <x v="885"/>
    <n v="1118"/>
    <n v="4472000"/>
    <x v="0"/>
    <s v="40-50%"/>
    <x v="0"/>
    <n v="1121.8"/>
  </r>
  <r>
    <s v="B0BMTZ4T1D"/>
    <x v="1030"/>
    <x v="4"/>
    <n v="784"/>
    <n v="1599"/>
    <x v="794"/>
    <x v="6"/>
    <s v="4.5–5.0"/>
    <x v="886"/>
    <n v="11"/>
    <n v="17589"/>
    <x v="0"/>
    <s v="50-60%"/>
    <x v="1"/>
    <n v="15.5"/>
  </r>
  <r>
    <s v="B07Z51CGGH"/>
    <x v="1031"/>
    <x v="4"/>
    <n v="5499"/>
    <n v="9999"/>
    <x v="795"/>
    <x v="11"/>
    <s v="3.5–4.0"/>
    <x v="887"/>
    <n v="4353"/>
    <n v="43525647"/>
    <x v="0"/>
    <s v="40-50%"/>
    <x v="0"/>
    <n v="4356.8"/>
  </r>
  <r>
    <s v="B0BDG6QDYD"/>
    <x v="1032"/>
    <x v="4"/>
    <n v="899"/>
    <n v="1990"/>
    <x v="796"/>
    <x v="3"/>
    <s v="4.0–4.5"/>
    <x v="189"/>
    <n v="185"/>
    <n v="368150"/>
    <x v="0"/>
    <s v="50-60%"/>
    <x v="0"/>
    <n v="189.1"/>
  </r>
  <r>
    <s v="B00YQLG7GK"/>
    <x v="1033"/>
    <x v="4"/>
    <n v="1695"/>
    <n v="1695"/>
    <x v="33"/>
    <x v="0"/>
    <s v="4.0–4.5"/>
    <x v="888"/>
    <n v="14290"/>
    <n v="24221550"/>
    <x v="0"/>
    <s v="0-10%"/>
    <x v="0"/>
    <n v="14294.2"/>
  </r>
  <r>
    <s v="B00SMJPA9C"/>
    <x v="1034"/>
    <x v="4"/>
    <n v="499"/>
    <n v="940"/>
    <x v="797"/>
    <x v="3"/>
    <s v="4.0–4.5"/>
    <x v="889"/>
    <n v="3036"/>
    <n v="2853840"/>
    <x v="0"/>
    <s v="40-50%"/>
    <x v="1"/>
    <n v="3040.1"/>
  </r>
  <r>
    <s v="B0B9RN5X8B"/>
    <x v="1035"/>
    <x v="4"/>
    <n v="2699"/>
    <n v="4700"/>
    <x v="798"/>
    <x v="0"/>
    <s v="4.0–4.5"/>
    <x v="890"/>
    <n v="1296"/>
    <n v="6091200"/>
    <x v="0"/>
    <s v="40-50%"/>
    <x v="1"/>
    <n v="1300.2"/>
  </r>
  <r>
    <s v="B08QW937WV"/>
    <x v="1036"/>
    <x v="4"/>
    <n v="1448"/>
    <n v="2999"/>
    <x v="799"/>
    <x v="6"/>
    <s v="4.5–5.0"/>
    <x v="891"/>
    <n v="19"/>
    <n v="56981"/>
    <x v="0"/>
    <s v="50-60%"/>
    <x v="0"/>
    <n v="23.5"/>
  </r>
  <r>
    <s v="B0B4PPD89B"/>
    <x v="1037"/>
    <x v="4"/>
    <n v="79"/>
    <n v="79"/>
    <x v="33"/>
    <x v="1"/>
    <s v="4.0–4.5"/>
    <x v="892"/>
    <n v="97"/>
    <n v="7663"/>
    <x v="2"/>
    <s v="0-10%"/>
    <x v="0"/>
    <n v="101"/>
  </r>
  <r>
    <s v="B08GM5S4CQ"/>
    <x v="1038"/>
    <x v="4"/>
    <n v="6990"/>
    <n v="14290"/>
    <x v="800"/>
    <x v="5"/>
    <s v="4.0–4.5"/>
    <x v="893"/>
    <n v="1771"/>
    <n v="25307590"/>
    <x v="0"/>
    <s v="50-60%"/>
    <x v="0"/>
    <n v="1775.4"/>
  </r>
  <r>
    <s v="B00NM6MO26"/>
    <x v="1039"/>
    <x v="4"/>
    <n v="2698"/>
    <n v="3945"/>
    <x v="801"/>
    <x v="1"/>
    <s v="4.0–4.5"/>
    <x v="894"/>
    <n v="15034"/>
    <n v="59309130"/>
    <x v="0"/>
    <s v="30-40%"/>
    <x v="0"/>
    <n v="15038"/>
  </r>
  <r>
    <s v="B083M7WPZD"/>
    <x v="1040"/>
    <x v="4"/>
    <n v="3199"/>
    <n v="5999"/>
    <x v="802"/>
    <x v="1"/>
    <s v="4.0–4.5"/>
    <x v="895"/>
    <n v="3242"/>
    <n v="19448758"/>
    <x v="0"/>
    <s v="40-50%"/>
    <x v="0"/>
    <n v="3246"/>
  </r>
  <r>
    <s v="B07GLSKXS1"/>
    <x v="1041"/>
    <x v="4"/>
    <n v="1199"/>
    <n v="1950"/>
    <x v="803"/>
    <x v="2"/>
    <s v="3.5–4.0"/>
    <x v="896"/>
    <n v="2832"/>
    <n v="5522400"/>
    <x v="0"/>
    <s v="30-40%"/>
    <x v="1"/>
    <n v="2835.9"/>
  </r>
  <r>
    <s v="B09F6KL23R"/>
    <x v="1042"/>
    <x v="4"/>
    <n v="1414"/>
    <n v="2799"/>
    <x v="804"/>
    <x v="1"/>
    <s v="4.0–4.5"/>
    <x v="897"/>
    <n v="1498"/>
    <n v="4192902"/>
    <x v="0"/>
    <s v="40-50%"/>
    <x v="0"/>
    <n v="1502"/>
  </r>
  <r>
    <s v="B094G9L9LT"/>
    <x v="1043"/>
    <x v="4"/>
    <n v="999"/>
    <n v="1950"/>
    <x v="805"/>
    <x v="11"/>
    <s v="3.5–4.0"/>
    <x v="386"/>
    <n v="305"/>
    <n v="594750"/>
    <x v="0"/>
    <s v="40-50%"/>
    <x v="0"/>
    <n v="308.8"/>
  </r>
  <r>
    <s v="B09FZ89DK6"/>
    <x v="1044"/>
    <x v="4"/>
    <n v="5999"/>
    <n v="9999"/>
    <x v="806"/>
    <x v="0"/>
    <s v="4.0–4.5"/>
    <x v="898"/>
    <n v="1191"/>
    <n v="11908809"/>
    <x v="0"/>
    <s v="40-50%"/>
    <x v="0"/>
    <n v="1195.2"/>
  </r>
  <r>
    <s v="B0811VCGL5"/>
    <x v="1045"/>
    <x v="4"/>
    <n v="9970"/>
    <n v="12999"/>
    <x v="807"/>
    <x v="4"/>
    <s v="4.0–4.5"/>
    <x v="899"/>
    <n v="4049"/>
    <n v="52632951"/>
    <x v="0"/>
    <s v="20-30%"/>
    <x v="0"/>
    <n v="4053.3"/>
  </r>
  <r>
    <s v="B07FXLC2G2"/>
    <x v="1046"/>
    <x v="4"/>
    <n v="698"/>
    <n v="699"/>
    <x v="808"/>
    <x v="0"/>
    <s v="4.0–4.5"/>
    <x v="900"/>
    <n v="3160"/>
    <n v="2208840"/>
    <x v="0"/>
    <s v="0-10%"/>
    <x v="0"/>
    <n v="3164.2"/>
  </r>
  <r>
    <s v="B01LYU3BZF"/>
    <x v="1047"/>
    <x v="4"/>
    <n v="2199"/>
    <n v="3190"/>
    <x v="809"/>
    <x v="4"/>
    <s v="4.0–4.5"/>
    <x v="901"/>
    <n v="9650"/>
    <n v="30783500"/>
    <x v="0"/>
    <s v="30-40%"/>
    <x v="1"/>
    <n v="9654.2999999999993"/>
  </r>
  <r>
    <s v="B083RC4WFJ"/>
    <x v="1048"/>
    <x v="4"/>
    <n v="320"/>
    <n v="799"/>
    <x v="810"/>
    <x v="0"/>
    <s v="4.0–4.5"/>
    <x v="902"/>
    <n v="3846"/>
    <n v="3072954"/>
    <x v="0"/>
    <s v="50-60%"/>
    <x v="0"/>
    <n v="3850.2"/>
  </r>
  <r>
    <s v="B09SFRNKSR"/>
    <x v="1049"/>
    <x v="4"/>
    <n v="298"/>
    <n v="499"/>
    <x v="811"/>
    <x v="5"/>
    <s v="4.0–4.5"/>
    <x v="903"/>
    <n v="290"/>
    <n v="144710"/>
    <x v="1"/>
    <s v="40-50%"/>
    <x v="0"/>
    <n v="294.39999999999998"/>
  </r>
  <r>
    <s v="B07NRTCDS5"/>
    <x v="1050"/>
    <x v="4"/>
    <n v="1199"/>
    <n v="1499"/>
    <x v="812"/>
    <x v="11"/>
    <s v="3.5–4.0"/>
    <x v="904"/>
    <n v="2206"/>
    <n v="3306794"/>
    <x v="0"/>
    <s v="20-30%"/>
    <x v="1"/>
    <n v="2209.8000000000002"/>
  </r>
  <r>
    <s v="B07SPVMSC6"/>
    <x v="1051"/>
    <x v="4"/>
    <n v="1399"/>
    <n v="2660"/>
    <x v="813"/>
    <x v="3"/>
    <s v="4.0–4.5"/>
    <x v="905"/>
    <n v="9349"/>
    <n v="24868340"/>
    <x v="0"/>
    <s v="40-50%"/>
    <x v="0"/>
    <n v="9353.1"/>
  </r>
  <r>
    <s v="B09H3BXWTK"/>
    <x v="1052"/>
    <x v="4"/>
    <n v="599"/>
    <n v="2799"/>
    <x v="814"/>
    <x v="2"/>
    <s v="3.5–4.0"/>
    <x v="906"/>
    <n v="578"/>
    <n v="1617822"/>
    <x v="0"/>
    <s v="70-80%"/>
    <x v="0"/>
    <n v="581.9"/>
  </r>
  <r>
    <s v="B0073QGKAS"/>
    <x v="1053"/>
    <x v="4"/>
    <n v="1499"/>
    <n v="1499"/>
    <x v="33"/>
    <x v="4"/>
    <s v="4.0–4.5"/>
    <x v="907"/>
    <n v="9331"/>
    <n v="13987169"/>
    <x v="0"/>
    <s v="0-10%"/>
    <x v="0"/>
    <n v="9335.2999999999993"/>
  </r>
  <r>
    <s v="B08GJ57MKL"/>
    <x v="1054"/>
    <x v="4"/>
    <n v="14400"/>
    <n v="59900"/>
    <x v="815"/>
    <x v="5"/>
    <s v="4.0–4.5"/>
    <x v="908"/>
    <n v="3837"/>
    <n v="229836300"/>
    <x v="0"/>
    <s v="70-80%"/>
    <x v="1"/>
    <n v="3841.4"/>
  </r>
  <r>
    <s v="B009DA69W6"/>
    <x v="1055"/>
    <x v="4"/>
    <n v="1699"/>
    <n v="1900"/>
    <x v="816"/>
    <x v="9"/>
    <s v="3.5–4.0"/>
    <x v="909"/>
    <n v="11456"/>
    <n v="21766400"/>
    <x v="0"/>
    <s v="10-20%"/>
    <x v="0"/>
    <n v="11459.6"/>
  </r>
  <r>
    <s v="B099PR2GQJ"/>
    <x v="1056"/>
    <x v="4"/>
    <n v="649"/>
    <n v="999"/>
    <x v="180"/>
    <x v="11"/>
    <s v="3.5–4.0"/>
    <x v="910"/>
    <n v="49"/>
    <n v="48951"/>
    <x v="0"/>
    <s v="30-40%"/>
    <x v="0"/>
    <n v="52.8"/>
  </r>
  <r>
    <s v="B08G8H8DPL"/>
    <x v="1057"/>
    <x v="4"/>
    <n v="3249"/>
    <n v="6375"/>
    <x v="817"/>
    <x v="1"/>
    <s v="4.0–4.5"/>
    <x v="911"/>
    <n v="4978"/>
    <n v="31734750"/>
    <x v="0"/>
    <s v="40-50%"/>
    <x v="0"/>
    <n v="4982"/>
  </r>
  <r>
    <s v="B08VGM3YMF"/>
    <x v="1058"/>
    <x v="4"/>
    <n v="199"/>
    <n v="499"/>
    <x v="18"/>
    <x v="3"/>
    <s v="4.0–4.5"/>
    <x v="912"/>
    <n v="1996"/>
    <n v="996004"/>
    <x v="1"/>
    <s v="60-70%"/>
    <x v="0"/>
    <n v="2000.1"/>
  </r>
  <r>
    <s v="B08TTRVWKY"/>
    <x v="1059"/>
    <x v="4"/>
    <n v="1099"/>
    <n v="1899"/>
    <x v="85"/>
    <x v="4"/>
    <s v="4.0–4.5"/>
    <x v="913"/>
    <n v="1811"/>
    <n v="3439089"/>
    <x v="0"/>
    <s v="40-50%"/>
    <x v="0"/>
    <n v="1815.3"/>
  </r>
  <r>
    <s v="B07T4D9FNY"/>
    <x v="1060"/>
    <x v="4"/>
    <n v="664"/>
    <n v="1490"/>
    <x v="818"/>
    <x v="1"/>
    <s v="4.0–4.5"/>
    <x v="914"/>
    <n v="2198"/>
    <n v="3275020"/>
    <x v="0"/>
    <s v="50-60%"/>
    <x v="0"/>
    <n v="2202"/>
  </r>
  <r>
    <s v="B07RX42D3D"/>
    <x v="1061"/>
    <x v="4"/>
    <n v="260"/>
    <n v="350"/>
    <x v="819"/>
    <x v="2"/>
    <s v="3.5–4.0"/>
    <x v="915"/>
    <n v="13127"/>
    <n v="4594450"/>
    <x v="1"/>
    <s v="20-30%"/>
    <x v="0"/>
    <n v="13130.9"/>
  </r>
  <r>
    <s v="B08WRKSF9D"/>
    <x v="1062"/>
    <x v="4"/>
    <n v="6499"/>
    <n v="8500"/>
    <x v="820"/>
    <x v="5"/>
    <s v="4.0–4.5"/>
    <x v="916"/>
    <n v="5865"/>
    <n v="49852500"/>
    <x v="0"/>
    <s v="20-30%"/>
    <x v="0"/>
    <n v="5869.4"/>
  </r>
  <r>
    <s v="B09R83SFYV"/>
    <x v="1063"/>
    <x v="4"/>
    <n v="1484"/>
    <n v="2499"/>
    <x v="821"/>
    <x v="7"/>
    <s v="3.5–4.0"/>
    <x v="917"/>
    <n v="1067"/>
    <n v="2666433"/>
    <x v="0"/>
    <s v="40-50%"/>
    <x v="0"/>
    <n v="1070.7"/>
  </r>
  <r>
    <s v="B07989VV5K"/>
    <x v="1064"/>
    <x v="4"/>
    <n v="999"/>
    <n v="1560"/>
    <x v="822"/>
    <x v="9"/>
    <s v="3.5–4.0"/>
    <x v="918"/>
    <n v="4881"/>
    <n v="7614360"/>
    <x v="0"/>
    <s v="30-40%"/>
    <x v="1"/>
    <n v="4884.6000000000004"/>
  </r>
  <r>
    <s v="B07FL3WRX5"/>
    <x v="1065"/>
    <x v="4"/>
    <n v="3299"/>
    <n v="6500"/>
    <x v="823"/>
    <x v="7"/>
    <s v="3.5–4.0"/>
    <x v="919"/>
    <n v="11217"/>
    <n v="72910500"/>
    <x v="0"/>
    <s v="40-50%"/>
    <x v="0"/>
    <n v="11220.7"/>
  </r>
  <r>
    <s v="B0BPCJM7TB"/>
    <x v="1066"/>
    <x v="4"/>
    <n v="259"/>
    <n v="999"/>
    <x v="824"/>
    <x v="1"/>
    <s v="4.0–4.5"/>
    <x v="920"/>
    <n v="43"/>
    <n v="42957"/>
    <x v="0"/>
    <s v="70-80%"/>
    <x v="0"/>
    <n v="47"/>
  </r>
  <r>
    <s v="B08H673XKN"/>
    <x v="1067"/>
    <x v="4"/>
    <n v="3249"/>
    <n v="7795"/>
    <x v="825"/>
    <x v="0"/>
    <s v="4.0–4.5"/>
    <x v="921"/>
    <n v="4664"/>
    <n v="36355880"/>
    <x v="0"/>
    <s v="50-60%"/>
    <x v="0"/>
    <n v="4668.2"/>
  </r>
  <r>
    <s v="B07DXRGWDJ"/>
    <x v="1068"/>
    <x v="4"/>
    <n v="4280"/>
    <n v="5995"/>
    <x v="826"/>
    <x v="11"/>
    <s v="3.5–4.0"/>
    <x v="922"/>
    <n v="2112"/>
    <n v="12661440"/>
    <x v="0"/>
    <s v="20-30%"/>
    <x v="0"/>
    <n v="2115.8000000000002"/>
  </r>
  <r>
    <s v="B08243SKCK"/>
    <x v="1069"/>
    <x v="4"/>
    <n v="189"/>
    <n v="299"/>
    <x v="827"/>
    <x v="0"/>
    <s v="4.0–4.5"/>
    <x v="923"/>
    <n v="2737"/>
    <n v="818363"/>
    <x v="1"/>
    <s v="30-40%"/>
    <x v="0"/>
    <n v="2741.2"/>
  </r>
  <r>
    <s v="B09SPTNG58"/>
    <x v="1070"/>
    <x v="4"/>
    <n v="1449"/>
    <n v="2349"/>
    <x v="828"/>
    <x v="2"/>
    <s v="3.5–4.0"/>
    <x v="924"/>
    <n v="9019"/>
    <n v="21185631"/>
    <x v="0"/>
    <s v="30-40%"/>
    <x v="1"/>
    <n v="9022.9"/>
  </r>
  <r>
    <s v="B083J64CBB"/>
    <x v="1071"/>
    <x v="4"/>
    <n v="199"/>
    <n v="499"/>
    <x v="18"/>
    <x v="1"/>
    <s v="4.0–4.5"/>
    <x v="925"/>
    <n v="10234"/>
    <n v="5106766"/>
    <x v="1"/>
    <s v="60-70%"/>
    <x v="1"/>
    <n v="10238"/>
  </r>
  <r>
    <s v="B08JV91JTK"/>
    <x v="1072"/>
    <x v="4"/>
    <n v="474"/>
    <n v="1299"/>
    <x v="829"/>
    <x v="3"/>
    <s v="4.0–4.5"/>
    <x v="926"/>
    <n v="550"/>
    <n v="714450"/>
    <x v="0"/>
    <s v="60-70%"/>
    <x v="0"/>
    <n v="554.1"/>
  </r>
  <r>
    <s v="B0BQ3K23Y1"/>
    <x v="1073"/>
    <x v="4"/>
    <n v="279"/>
    <n v="499"/>
    <x v="21"/>
    <x v="20"/>
    <s v="4.5–5.0"/>
    <x v="927"/>
    <n v="28"/>
    <n v="13972"/>
    <x v="1"/>
    <s v="40-50%"/>
    <x v="0"/>
    <n v="32.799999999999997"/>
  </r>
  <r>
    <s v="B09MT94QLL"/>
    <x v="1074"/>
    <x v="4"/>
    <n v="1999"/>
    <n v="4775"/>
    <x v="830"/>
    <x v="0"/>
    <s v="4.0–4.5"/>
    <x v="928"/>
    <n v="1353"/>
    <n v="6460575"/>
    <x v="0"/>
    <s v="50-60%"/>
    <x v="0"/>
    <n v="1357.2"/>
  </r>
  <r>
    <s v="B07NKNBTT3"/>
    <x v="1075"/>
    <x v="4"/>
    <n v="799"/>
    <n v="1230"/>
    <x v="831"/>
    <x v="3"/>
    <s v="4.0–4.5"/>
    <x v="929"/>
    <n v="2138"/>
    <n v="2629740"/>
    <x v="0"/>
    <s v="30-40%"/>
    <x v="0"/>
    <n v="2142.1"/>
  </r>
  <r>
    <s v="B09KPXTZXN"/>
    <x v="1076"/>
    <x v="4"/>
    <n v="949"/>
    <n v="1999"/>
    <x v="156"/>
    <x v="1"/>
    <s v="4.0–4.5"/>
    <x v="930"/>
    <n v="1679"/>
    <n v="3356321"/>
    <x v="0"/>
    <s v="50-60%"/>
    <x v="0"/>
    <n v="1683"/>
  </r>
  <r>
    <s v="B078HG2ZPS"/>
    <x v="1077"/>
    <x v="4"/>
    <n v="3657.66"/>
    <n v="5156"/>
    <x v="832"/>
    <x v="2"/>
    <s v="3.5–4.0"/>
    <x v="931"/>
    <n v="12837"/>
    <n v="66187572"/>
    <x v="0"/>
    <s v="20-30%"/>
    <x v="0"/>
    <n v="12840.9"/>
  </r>
  <r>
    <s v="B07N2MGB3G"/>
    <x v="1078"/>
    <x v="4"/>
    <n v="1699"/>
    <n v="1999"/>
    <x v="833"/>
    <x v="3"/>
    <s v="4.0–4.5"/>
    <x v="932"/>
    <n v="8873"/>
    <n v="17737127"/>
    <x v="0"/>
    <s v="10-20%"/>
    <x v="1"/>
    <n v="8877.1"/>
  </r>
  <r>
    <s v="B008LN8KDM"/>
    <x v="1079"/>
    <x v="4"/>
    <n v="1849"/>
    <n v="2095"/>
    <x v="834"/>
    <x v="4"/>
    <s v="4.0–4.5"/>
    <x v="933"/>
    <n v="7681"/>
    <n v="16091695"/>
    <x v="0"/>
    <s v="10-20%"/>
    <x v="0"/>
    <n v="7685.3"/>
  </r>
  <r>
    <s v="B08MZNT7GP"/>
    <x v="1080"/>
    <x v="4"/>
    <n v="12499"/>
    <n v="19825"/>
    <x v="835"/>
    <x v="3"/>
    <s v="4.0–4.5"/>
    <x v="934"/>
    <n v="322"/>
    <n v="6383650"/>
    <x v="0"/>
    <s v="30-40%"/>
    <x v="0"/>
    <n v="326.10000000000002"/>
  </r>
  <r>
    <s v="B009P2L7CO"/>
    <x v="1081"/>
    <x v="4"/>
    <n v="1099"/>
    <n v="1920"/>
    <x v="836"/>
    <x v="0"/>
    <s v="4.0–4.5"/>
    <x v="935"/>
    <n v="9772"/>
    <n v="18762240"/>
    <x v="0"/>
    <s v="40-50%"/>
    <x v="1"/>
    <n v="9776.2000000000007"/>
  </r>
  <r>
    <s v="B07YC8JHMB"/>
    <x v="1082"/>
    <x v="4"/>
    <n v="8199"/>
    <n v="16000"/>
    <x v="837"/>
    <x v="2"/>
    <s v="3.5–4.0"/>
    <x v="936"/>
    <n v="18497"/>
    <n v="295952000"/>
    <x v="0"/>
    <s v="40-50%"/>
    <x v="0"/>
    <n v="18500.900000000001"/>
  </r>
  <r>
    <s v="B0BNQMF152"/>
    <x v="1083"/>
    <x v="4"/>
    <n v="499"/>
    <n v="2199"/>
    <x v="838"/>
    <x v="7"/>
    <s v="3.5–4.0"/>
    <x v="937"/>
    <n v="53"/>
    <n v="116547"/>
    <x v="0"/>
    <s v="70-80%"/>
    <x v="0"/>
    <n v="56.7"/>
  </r>
  <r>
    <s v="B08J7VCT12"/>
    <x v="1084"/>
    <x v="4"/>
    <n v="6999"/>
    <n v="14999"/>
    <x v="839"/>
    <x v="3"/>
    <s v="4.0–4.5"/>
    <x v="938"/>
    <n v="1728"/>
    <n v="25918272"/>
    <x v="0"/>
    <s v="50-60%"/>
    <x v="1"/>
    <n v="1732.1"/>
  </r>
  <r>
    <s v="B0989W6J2F"/>
    <x v="1085"/>
    <x v="4"/>
    <n v="1595"/>
    <n v="1799"/>
    <x v="840"/>
    <x v="1"/>
    <s v="4.0–4.5"/>
    <x v="939"/>
    <n v="2877"/>
    <n v="5175723"/>
    <x v="0"/>
    <s v="10-20%"/>
    <x v="0"/>
    <n v="2881"/>
  </r>
  <r>
    <s v="B0B84KSH3X"/>
    <x v="1086"/>
    <x v="4"/>
    <n v="1049"/>
    <n v="1950"/>
    <x v="841"/>
    <x v="11"/>
    <s v="3.5–4.0"/>
    <x v="940"/>
    <n v="250"/>
    <n v="487500"/>
    <x v="0"/>
    <s v="40-50%"/>
    <x v="1"/>
    <n v="253.8"/>
  </r>
  <r>
    <s v="B08HLC7Z3G"/>
    <x v="1087"/>
    <x v="4"/>
    <n v="1182"/>
    <n v="2995"/>
    <x v="842"/>
    <x v="0"/>
    <s v="4.0–4.5"/>
    <x v="941"/>
    <n v="5178"/>
    <n v="15508110"/>
    <x v="0"/>
    <s v="60-70%"/>
    <x v="0"/>
    <n v="5182.2"/>
  </r>
  <r>
    <s v="B0BN6M3TCM"/>
    <x v="1088"/>
    <x v="4"/>
    <n v="499"/>
    <n v="999"/>
    <x v="8"/>
    <x v="13"/>
    <s v="4.5–5.0"/>
    <x v="942"/>
    <n v="79"/>
    <n v="78921"/>
    <x v="0"/>
    <s v="50-60%"/>
    <x v="1"/>
    <n v="83.6"/>
  </r>
  <r>
    <s v="B01L6MT7E0"/>
    <x v="1089"/>
    <x v="4"/>
    <n v="8799"/>
    <n v="11995"/>
    <x v="843"/>
    <x v="3"/>
    <s v="4.0–4.5"/>
    <x v="943"/>
    <n v="4157"/>
    <n v="49863215"/>
    <x v="0"/>
    <s v="20-30%"/>
    <x v="0"/>
    <n v="4161.1000000000004"/>
  </r>
  <r>
    <s v="B0B9F9PT8R"/>
    <x v="1090"/>
    <x v="4"/>
    <n v="1529"/>
    <n v="2999"/>
    <x v="844"/>
    <x v="8"/>
    <s v="3.0–3.5"/>
    <x v="944"/>
    <n v="29"/>
    <n v="86971"/>
    <x v="0"/>
    <s v="40-50%"/>
    <x v="0"/>
    <n v="32.299999999999997"/>
  </r>
  <r>
    <s v="B0883LQJ6B"/>
    <x v="1091"/>
    <x v="4"/>
    <n v="1199"/>
    <n v="1690"/>
    <x v="845"/>
    <x v="0"/>
    <s v="4.0–4.5"/>
    <x v="945"/>
    <n v="4580"/>
    <n v="7740200"/>
    <x v="0"/>
    <s v="20-30%"/>
    <x v="0"/>
    <n v="4584.2"/>
  </r>
  <r>
    <s v="B099Z83VRC"/>
    <x v="1092"/>
    <x v="4"/>
    <n v="1052"/>
    <n v="1790"/>
    <x v="846"/>
    <x v="4"/>
    <s v="4.0–4.5"/>
    <x v="946"/>
    <n v="1404"/>
    <n v="2513160"/>
    <x v="0"/>
    <s v="40-50%"/>
    <x v="1"/>
    <n v="1408.3"/>
  </r>
  <r>
    <s v="B00S9BSJC8"/>
    <x v="1093"/>
    <x v="4"/>
    <n v="6499"/>
    <n v="8995"/>
    <x v="847"/>
    <x v="4"/>
    <s v="4.0–4.5"/>
    <x v="947"/>
    <n v="2810"/>
    <n v="25275950"/>
    <x v="0"/>
    <s v="20-30%"/>
    <x v="0"/>
    <n v="2814.3"/>
  </r>
  <r>
    <s v="B0B4SJKRDF"/>
    <x v="1094"/>
    <x v="4"/>
    <n v="239"/>
    <n v="239"/>
    <x v="33"/>
    <x v="4"/>
    <s v="4.0–4.5"/>
    <x v="222"/>
    <n v="7"/>
    <n v="1673"/>
    <x v="1"/>
    <s v="0-10%"/>
    <x v="0"/>
    <n v="11.3"/>
  </r>
  <r>
    <s v="B0BM4KTNL1"/>
    <x v="1095"/>
    <x v="4"/>
    <n v="699"/>
    <n v="1599"/>
    <x v="848"/>
    <x v="16"/>
    <s v="4.5–5.0"/>
    <x v="948"/>
    <n v="1729"/>
    <n v="2764671"/>
    <x v="0"/>
    <s v="50-60%"/>
    <x v="1"/>
    <n v="1733.7"/>
  </r>
  <r>
    <s v="B08S6RKT4L"/>
    <x v="1096"/>
    <x v="4"/>
    <n v="2599"/>
    <n v="4290"/>
    <x v="849"/>
    <x v="5"/>
    <s v="4.0–4.5"/>
    <x v="949"/>
    <n v="2116"/>
    <n v="9077640"/>
    <x v="0"/>
    <s v="30-40%"/>
    <x v="1"/>
    <n v="2120.4"/>
  </r>
  <r>
    <s v="B09SZ5TWHW"/>
    <x v="1097"/>
    <x v="4"/>
    <n v="1547"/>
    <n v="2890"/>
    <x v="850"/>
    <x v="2"/>
    <s v="3.5–4.0"/>
    <x v="950"/>
    <n v="463"/>
    <n v="1338070"/>
    <x v="0"/>
    <s v="40-50%"/>
    <x v="0"/>
    <n v="466.9"/>
  </r>
  <r>
    <s v="B0BLC2BYPX"/>
    <x v="1098"/>
    <x v="4"/>
    <n v="499"/>
    <n v="1299"/>
    <x v="133"/>
    <x v="16"/>
    <s v="4.5–5.0"/>
    <x v="951"/>
    <n v="54"/>
    <n v="70146"/>
    <x v="0"/>
    <s v="60-70%"/>
    <x v="0"/>
    <n v="58.7"/>
  </r>
  <r>
    <s v="B00P0R95EA"/>
    <x v="1099"/>
    <x v="4"/>
    <n v="510"/>
    <n v="640"/>
    <x v="851"/>
    <x v="3"/>
    <s v="4.0–4.5"/>
    <x v="952"/>
    <n v="7229"/>
    <n v="4626560"/>
    <x v="0"/>
    <s v="20-30%"/>
    <x v="1"/>
    <n v="7233.1"/>
  </r>
  <r>
    <s v="B07W4HTS8Q"/>
    <x v="1100"/>
    <x v="4"/>
    <n v="1899"/>
    <n v="3790"/>
    <x v="852"/>
    <x v="11"/>
    <s v="3.5–4.0"/>
    <x v="953"/>
    <n v="3842"/>
    <n v="14561180"/>
    <x v="0"/>
    <s v="40-50%"/>
    <x v="0"/>
    <n v="3845.8"/>
  </r>
  <r>
    <s v="B078JBK4GX"/>
    <x v="1101"/>
    <x v="4"/>
    <n v="2599"/>
    <n v="4560"/>
    <x v="853"/>
    <x v="5"/>
    <s v="4.0–4.5"/>
    <x v="954"/>
    <n v="646"/>
    <n v="2945760"/>
    <x v="0"/>
    <s v="40-50%"/>
    <x v="1"/>
    <n v="650.4"/>
  </r>
  <r>
    <s v="B08S7V8YTN"/>
    <x v="1102"/>
    <x v="4"/>
    <n v="1199"/>
    <n v="3500"/>
    <x v="854"/>
    <x v="4"/>
    <s v="4.0–4.5"/>
    <x v="955"/>
    <n v="1802"/>
    <n v="6307000"/>
    <x v="0"/>
    <s v="60-70%"/>
    <x v="1"/>
    <n v="1806.3"/>
  </r>
  <r>
    <s v="B07H5PBN54"/>
    <x v="1103"/>
    <x v="4"/>
    <n v="999"/>
    <n v="2600"/>
    <x v="855"/>
    <x v="10"/>
    <s v="3.0–3.5"/>
    <x v="956"/>
    <n v="252"/>
    <n v="655200"/>
    <x v="0"/>
    <s v="60-70%"/>
    <x v="1"/>
    <n v="255.4"/>
  </r>
  <r>
    <s v="B07YCBSCYB"/>
    <x v="1104"/>
    <x v="4"/>
    <n v="1999"/>
    <n v="3300"/>
    <x v="856"/>
    <x v="0"/>
    <s v="4.0–4.5"/>
    <x v="957"/>
    <n v="780"/>
    <n v="2574000"/>
    <x v="0"/>
    <s v="30-40%"/>
    <x v="0"/>
    <n v="784.2"/>
  </r>
  <r>
    <s v="B098T9CJVQ"/>
    <x v="1105"/>
    <x v="4"/>
    <n v="210"/>
    <n v="699"/>
    <x v="857"/>
    <x v="7"/>
    <s v="3.5–4.0"/>
    <x v="689"/>
    <n v="74"/>
    <n v="51726"/>
    <x v="0"/>
    <s v="60-70%"/>
    <x v="0"/>
    <n v="77.7"/>
  </r>
  <r>
    <s v="B01KCSGBU2"/>
    <x v="1106"/>
    <x v="4"/>
    <n v="14499"/>
    <n v="23559"/>
    <x v="858"/>
    <x v="4"/>
    <s v="4.0–4.5"/>
    <x v="958"/>
    <n v="2026"/>
    <n v="47730534"/>
    <x v="0"/>
    <s v="30-40%"/>
    <x v="0"/>
    <n v="2030.3"/>
  </r>
  <r>
    <s v="B095XCRDQW"/>
    <x v="1107"/>
    <x v="4"/>
    <n v="950"/>
    <n v="1599"/>
    <x v="859"/>
    <x v="4"/>
    <s v="4.0–4.5"/>
    <x v="959"/>
    <n v="5911"/>
    <n v="9451689"/>
    <x v="0"/>
    <s v="40-50%"/>
    <x v="1"/>
    <n v="5915.3"/>
  </r>
  <r>
    <s v="B09CTWFV5W"/>
    <x v="1108"/>
    <x v="4"/>
    <n v="7199"/>
    <n v="9995"/>
    <x v="860"/>
    <x v="5"/>
    <s v="4.0–4.5"/>
    <x v="960"/>
    <n v="1964"/>
    <n v="19630180"/>
    <x v="0"/>
    <s v="20-30%"/>
    <x v="0"/>
    <n v="1968.4"/>
  </r>
  <r>
    <s v="B0B7NWGXS6"/>
    <x v="1109"/>
    <x v="4"/>
    <n v="2439"/>
    <n v="2545"/>
    <x v="861"/>
    <x v="3"/>
    <s v="4.0–4.5"/>
    <x v="224"/>
    <n v="25"/>
    <n v="63625"/>
    <x v="0"/>
    <s v="0-10%"/>
    <x v="0"/>
    <n v="29.1"/>
  </r>
  <r>
    <s v="B07DZ986Q2"/>
    <x v="1110"/>
    <x v="4"/>
    <n v="7799"/>
    <n v="8995"/>
    <x v="862"/>
    <x v="1"/>
    <s v="4.0–4.5"/>
    <x v="900"/>
    <n v="3160"/>
    <n v="28424200"/>
    <x v="0"/>
    <s v="10-20%"/>
    <x v="0"/>
    <n v="3164"/>
  </r>
  <r>
    <s v="B07KKJPTWB"/>
    <x v="1111"/>
    <x v="4"/>
    <n v="1599"/>
    <n v="1999"/>
    <x v="104"/>
    <x v="5"/>
    <s v="4.0–4.5"/>
    <x v="845"/>
    <n v="1558"/>
    <n v="3114442"/>
    <x v="0"/>
    <s v="20-30%"/>
    <x v="0"/>
    <n v="1562.4"/>
  </r>
  <r>
    <s v="B071R3LHFM"/>
    <x v="1112"/>
    <x v="4"/>
    <n v="2899"/>
    <n v="5500"/>
    <x v="863"/>
    <x v="11"/>
    <s v="3.5–4.0"/>
    <x v="961"/>
    <n v="8958"/>
    <n v="49269000"/>
    <x v="0"/>
    <s v="40-50%"/>
    <x v="0"/>
    <n v="8961.7999999999993"/>
  </r>
  <r>
    <s v="B086X18Q71"/>
    <x v="1113"/>
    <x v="4"/>
    <n v="9799"/>
    <n v="12150"/>
    <x v="864"/>
    <x v="4"/>
    <s v="4.0–4.5"/>
    <x v="962"/>
    <n v="13251"/>
    <n v="160999650"/>
    <x v="0"/>
    <s v="10-20%"/>
    <x v="1"/>
    <n v="13255.3"/>
  </r>
  <r>
    <s v="B07WVQG8WZ"/>
    <x v="1114"/>
    <x v="4"/>
    <n v="3299"/>
    <n v="4995"/>
    <x v="865"/>
    <x v="11"/>
    <s v="3.5–4.0"/>
    <x v="963"/>
    <n v="1393"/>
    <n v="6958035"/>
    <x v="0"/>
    <s v="30-40%"/>
    <x v="0"/>
    <n v="1396.8"/>
  </r>
  <r>
    <s v="B0BFBNXS94"/>
    <x v="1115"/>
    <x v="4"/>
    <n v="669"/>
    <n v="1499"/>
    <x v="866"/>
    <x v="21"/>
    <s v="2.0–2.5"/>
    <x v="964"/>
    <n v="13"/>
    <n v="19487"/>
    <x v="0"/>
    <s v="50-60%"/>
    <x v="0"/>
    <n v="15.3"/>
  </r>
  <r>
    <s v="B071113J7M"/>
    <x v="1116"/>
    <x v="4"/>
    <n v="5890"/>
    <n v="7506"/>
    <x v="867"/>
    <x v="6"/>
    <s v="4.5–5.0"/>
    <x v="523"/>
    <n v="7241"/>
    <n v="54350946"/>
    <x v="0"/>
    <s v="20-30%"/>
    <x v="0"/>
    <n v="7245.5"/>
  </r>
  <r>
    <s v="B09YLWT89W"/>
    <x v="1117"/>
    <x v="4"/>
    <n v="9199"/>
    <n v="18000"/>
    <x v="868"/>
    <x v="1"/>
    <s v="4.0–4.5"/>
    <x v="965"/>
    <n v="16020"/>
    <n v="288360000"/>
    <x v="0"/>
    <s v="40-50%"/>
    <x v="0"/>
    <n v="16024"/>
  </r>
  <r>
    <s v="B0814LP6S9"/>
    <x v="1118"/>
    <x v="4"/>
    <n v="351"/>
    <n v="1099"/>
    <x v="869"/>
    <x v="7"/>
    <s v="3.5–4.0"/>
    <x v="966"/>
    <n v="1470"/>
    <n v="1615530"/>
    <x v="0"/>
    <s v="60-70%"/>
    <x v="1"/>
    <n v="1473.7"/>
  </r>
  <r>
    <s v="B07BKSSDR2"/>
    <x v="1119"/>
    <x v="8"/>
    <n v="899"/>
    <n v="1900"/>
    <x v="36"/>
    <x v="1"/>
    <s v="4.0–4.5"/>
    <x v="967"/>
    <n v="3663"/>
    <n v="6959700"/>
    <x v="0"/>
    <s v="50-60%"/>
    <x v="0"/>
    <n v="3667"/>
  </r>
  <r>
    <s v="B09VGS66FV"/>
    <x v="1120"/>
    <x v="4"/>
    <n v="1349"/>
    <n v="1850"/>
    <x v="870"/>
    <x v="5"/>
    <s v="4.0–4.5"/>
    <x v="968"/>
    <n v="638"/>
    <n v="1180300"/>
    <x v="0"/>
    <s v="20-30%"/>
    <x v="0"/>
    <n v="642.4"/>
  </r>
  <r>
    <s v="B07RCGTZ4M"/>
    <x v="1121"/>
    <x v="4"/>
    <n v="6236"/>
    <n v="9999"/>
    <x v="871"/>
    <x v="3"/>
    <s v="4.0–4.5"/>
    <x v="969"/>
    <n v="3552"/>
    <n v="35516448"/>
    <x v="0"/>
    <s v="30-40%"/>
    <x v="0"/>
    <n v="3556.1"/>
  </r>
  <r>
    <s v="B0747VDH9L"/>
    <x v="1122"/>
    <x v="4"/>
    <n v="2742"/>
    <n v="3995"/>
    <x v="872"/>
    <x v="5"/>
    <s v="4.0–4.5"/>
    <x v="970"/>
    <n v="11148"/>
    <n v="44536260"/>
    <x v="0"/>
    <s v="30-40%"/>
    <x v="0"/>
    <n v="11152.4"/>
  </r>
  <r>
    <s v="B08XLR6DSB"/>
    <x v="1123"/>
    <x v="4"/>
    <n v="721"/>
    <n v="1499"/>
    <x v="873"/>
    <x v="19"/>
    <s v="3.0–3.5"/>
    <x v="971"/>
    <n v="2449"/>
    <n v="3671051"/>
    <x v="0"/>
    <s v="50-60%"/>
    <x v="0"/>
    <n v="2452.1"/>
  </r>
  <r>
    <s v="B08H6CZSHT"/>
    <x v="1124"/>
    <x v="4"/>
    <n v="2903"/>
    <n v="3295"/>
    <x v="874"/>
    <x v="4"/>
    <s v="4.0–4.5"/>
    <x v="972"/>
    <n v="2299"/>
    <n v="7575205"/>
    <x v="0"/>
    <s v="10-20%"/>
    <x v="1"/>
    <n v="2303.3000000000002"/>
  </r>
  <r>
    <s v="B07CVR2L5K"/>
    <x v="1125"/>
    <x v="4"/>
    <n v="1656"/>
    <n v="2695"/>
    <x v="875"/>
    <x v="5"/>
    <s v="4.0–4.5"/>
    <x v="973"/>
    <n v="6027"/>
    <n v="16242765"/>
    <x v="0"/>
    <s v="30-40%"/>
    <x v="1"/>
    <n v="6031.4"/>
  </r>
  <r>
    <s v="B09J4YQYX3"/>
    <x v="1126"/>
    <x v="4"/>
    <n v="1399"/>
    <n v="2290"/>
    <x v="876"/>
    <x v="5"/>
    <s v="4.0–4.5"/>
    <x v="974"/>
    <n v="461"/>
    <n v="1055690"/>
    <x v="0"/>
    <s v="30-40%"/>
    <x v="0"/>
    <n v="465.4"/>
  </r>
  <r>
    <s v="B0B2DD8BQ8"/>
    <x v="1127"/>
    <x v="4"/>
    <n v="2079"/>
    <n v="3099"/>
    <x v="877"/>
    <x v="3"/>
    <s v="4.0–4.5"/>
    <x v="201"/>
    <n v="282"/>
    <n v="873918"/>
    <x v="0"/>
    <s v="30-40%"/>
    <x v="1"/>
    <n v="286.10000000000002"/>
  </r>
  <r>
    <s v="B0123P3PWE"/>
    <x v="1128"/>
    <x v="4"/>
    <n v="999"/>
    <n v="1075"/>
    <x v="878"/>
    <x v="3"/>
    <s v="4.0–4.5"/>
    <x v="453"/>
    <n v="9275"/>
    <n v="9970625"/>
    <x v="0"/>
    <s v="0-10%"/>
    <x v="1"/>
    <n v="9279.1"/>
  </r>
  <r>
    <s v="B08HDCWDXD"/>
    <x v="1129"/>
    <x v="4"/>
    <n v="3179"/>
    <n v="6999"/>
    <x v="879"/>
    <x v="1"/>
    <s v="4.0–4.5"/>
    <x v="975"/>
    <n v="743"/>
    <n v="5200257"/>
    <x v="0"/>
    <s v="50-60%"/>
    <x v="1"/>
    <n v="747"/>
  </r>
  <r>
    <s v="B0836JGZ74"/>
    <x v="1130"/>
    <x v="4"/>
    <n v="1049"/>
    <n v="2499"/>
    <x v="880"/>
    <x v="9"/>
    <s v="3.5–4.0"/>
    <x v="976"/>
    <n v="328"/>
    <n v="819672"/>
    <x v="0"/>
    <s v="50-60%"/>
    <x v="0"/>
    <n v="331.6"/>
  </r>
  <r>
    <s v="B0BCKJJN8R"/>
    <x v="1131"/>
    <x v="4"/>
    <n v="3599"/>
    <n v="7290"/>
    <x v="881"/>
    <x v="2"/>
    <s v="3.5–4.0"/>
    <x v="977"/>
    <n v="942"/>
    <n v="6867180"/>
    <x v="0"/>
    <s v="50-60%"/>
    <x v="0"/>
    <n v="945.9"/>
  </r>
  <r>
    <s v="B008P7IF02"/>
    <x v="1132"/>
    <x v="4"/>
    <n v="4799"/>
    <n v="5795"/>
    <x v="882"/>
    <x v="2"/>
    <s v="3.5–4.0"/>
    <x v="978"/>
    <n v="3815"/>
    <n v="22107925"/>
    <x v="0"/>
    <s v="10-20%"/>
    <x v="1"/>
    <n v="3818.9"/>
  </r>
  <r>
    <s v="B08CNLYKW5"/>
    <x v="1133"/>
    <x v="4"/>
    <n v="1699"/>
    <n v="3398"/>
    <x v="883"/>
    <x v="11"/>
    <s v="3.5–4.0"/>
    <x v="979"/>
    <n v="7988"/>
    <n v="27143224"/>
    <x v="0"/>
    <s v="40-50%"/>
    <x v="0"/>
    <n v="7991.8"/>
  </r>
  <r>
    <s v="B08C7TYHPB"/>
    <x v="1134"/>
    <x v="4"/>
    <n v="664"/>
    <n v="1490"/>
    <x v="818"/>
    <x v="3"/>
    <s v="4.0–4.5"/>
    <x v="980"/>
    <n v="925"/>
    <n v="1378250"/>
    <x v="0"/>
    <s v="50-60%"/>
    <x v="0"/>
    <n v="929.1"/>
  </r>
  <r>
    <s v="B08VJFYH6N"/>
    <x v="1135"/>
    <x v="4"/>
    <n v="948"/>
    <n v="1620"/>
    <x v="884"/>
    <x v="3"/>
    <s v="4.0–4.5"/>
    <x v="981"/>
    <n v="4370"/>
    <n v="7079400"/>
    <x v="0"/>
    <s v="40-50%"/>
    <x v="0"/>
    <n v="4374.1000000000004"/>
  </r>
  <r>
    <s v="B08235JZFB"/>
    <x v="1136"/>
    <x v="4"/>
    <n v="850"/>
    <n v="1000"/>
    <x v="620"/>
    <x v="3"/>
    <s v="4.0–4.5"/>
    <x v="982"/>
    <n v="7619"/>
    <n v="7619000"/>
    <x v="0"/>
    <s v="10-20%"/>
    <x v="1"/>
    <n v="7623.1"/>
  </r>
  <r>
    <s v="B078XFKBZL"/>
    <x v="1137"/>
    <x v="4"/>
    <n v="600"/>
    <n v="640"/>
    <x v="885"/>
    <x v="11"/>
    <s v="3.5–4.0"/>
    <x v="983"/>
    <n v="2593"/>
    <n v="1659520"/>
    <x v="0"/>
    <s v="0-10%"/>
    <x v="1"/>
    <n v="2596.8000000000002"/>
  </r>
  <r>
    <s v="B01M265AAK"/>
    <x v="1138"/>
    <x v="4"/>
    <n v="3711"/>
    <n v="4495"/>
    <x v="886"/>
    <x v="4"/>
    <s v="4.0–4.5"/>
    <x v="166"/>
    <n v="356"/>
    <n v="1600220"/>
    <x v="0"/>
    <s v="10-20%"/>
    <x v="0"/>
    <n v="360.3"/>
  </r>
  <r>
    <s v="B0B694PXQJ"/>
    <x v="1139"/>
    <x v="4"/>
    <n v="799"/>
    <n v="2999"/>
    <x v="887"/>
    <x v="6"/>
    <s v="4.5–5.0"/>
    <x v="984"/>
    <n v="63"/>
    <n v="188937"/>
    <x v="0"/>
    <s v="70-80%"/>
    <x v="1"/>
    <n v="67.5"/>
  </r>
  <r>
    <s v="B00B3VFJY2"/>
    <x v="1140"/>
    <x v="4"/>
    <n v="980"/>
    <n v="980"/>
    <x v="33"/>
    <x v="0"/>
    <s v="4.0–4.5"/>
    <x v="374"/>
    <n v="4740"/>
    <n v="4645200"/>
    <x v="0"/>
    <s v="0-10%"/>
    <x v="1"/>
    <n v="4744.2"/>
  </r>
  <r>
    <s v="B08W9BK4MD"/>
    <x v="1141"/>
    <x v="4"/>
    <n v="351"/>
    <n v="899"/>
    <x v="888"/>
    <x v="2"/>
    <s v="3.5–4.0"/>
    <x v="985"/>
    <n v="296"/>
    <n v="266104"/>
    <x v="0"/>
    <s v="60-70%"/>
    <x v="0"/>
    <n v="299.89999999999998"/>
  </r>
  <r>
    <s v="B09X5HD5T1"/>
    <x v="1142"/>
    <x v="4"/>
    <n v="229"/>
    <n v="499"/>
    <x v="889"/>
    <x v="12"/>
    <s v="3.5–4.0"/>
    <x v="189"/>
    <n v="185"/>
    <n v="92315"/>
    <x v="1"/>
    <s v="50-60%"/>
    <x v="1"/>
    <n v="188.5"/>
  </r>
  <r>
    <s v="B08H6B3G96"/>
    <x v="1143"/>
    <x v="4"/>
    <n v="3349"/>
    <n v="3995"/>
    <x v="890"/>
    <x v="4"/>
    <s v="4.0–4.5"/>
    <x v="986"/>
    <n v="1954"/>
    <n v="7806230"/>
    <x v="0"/>
    <s v="10-20%"/>
    <x v="0"/>
    <n v="1958.3"/>
  </r>
  <r>
    <s v="B09N3BFP4M"/>
    <x v="1144"/>
    <x v="4"/>
    <n v="5499"/>
    <n v="11500"/>
    <x v="891"/>
    <x v="2"/>
    <s v="3.5–4.0"/>
    <x v="987"/>
    <n v="959"/>
    <n v="11028500"/>
    <x v="0"/>
    <s v="50-60%"/>
    <x v="0"/>
    <n v="962.9"/>
  </r>
  <r>
    <s v="B09DSQXCM8"/>
    <x v="1145"/>
    <x v="4"/>
    <n v="299"/>
    <n v="499"/>
    <x v="499"/>
    <x v="2"/>
    <s v="3.5–4.0"/>
    <x v="988"/>
    <n v="1015"/>
    <n v="506485"/>
    <x v="1"/>
    <s v="40-50%"/>
    <x v="0"/>
    <n v="1018.9"/>
  </r>
  <r>
    <s v="B01M69WCZ6"/>
    <x v="1146"/>
    <x v="4"/>
    <n v="2249"/>
    <n v="3550"/>
    <x v="892"/>
    <x v="1"/>
    <s v="4.0–4.5"/>
    <x v="989"/>
    <n v="3973"/>
    <n v="14104150"/>
    <x v="0"/>
    <s v="30-40%"/>
    <x v="1"/>
    <n v="3977"/>
  </r>
  <r>
    <s v="B0BM9H2NY9"/>
    <x v="1147"/>
    <x v="4"/>
    <n v="699"/>
    <n v="1599"/>
    <x v="848"/>
    <x v="16"/>
    <s v="4.5–5.0"/>
    <x v="990"/>
    <n v="2300"/>
    <n v="3677700"/>
    <x v="0"/>
    <s v="50-60%"/>
    <x v="1"/>
    <n v="2304.6999999999998"/>
  </r>
  <r>
    <s v="B099FDW2ZF"/>
    <x v="1148"/>
    <x v="4"/>
    <n v="1235"/>
    <n v="1499"/>
    <x v="893"/>
    <x v="3"/>
    <s v="4.0–4.5"/>
    <x v="991"/>
    <n v="203"/>
    <n v="304297"/>
    <x v="0"/>
    <s v="10-20%"/>
    <x v="0"/>
    <n v="207.1"/>
  </r>
  <r>
    <s v="B0B935YNR7"/>
    <x v="1149"/>
    <x v="4"/>
    <n v="1349"/>
    <n v="2999"/>
    <x v="894"/>
    <x v="11"/>
    <s v="3.5–4.0"/>
    <x v="865"/>
    <n v="441"/>
    <n v="1322559"/>
    <x v="0"/>
    <s v="50-60%"/>
    <x v="1"/>
    <n v="444.8"/>
  </r>
  <r>
    <s v="B07JGCGNDG"/>
    <x v="1150"/>
    <x v="4"/>
    <n v="6800"/>
    <n v="11500"/>
    <x v="895"/>
    <x v="3"/>
    <s v="4.0–4.5"/>
    <x v="992"/>
    <n v="10308"/>
    <n v="118542000"/>
    <x v="0"/>
    <s v="40-50%"/>
    <x v="0"/>
    <n v="10312.1"/>
  </r>
  <r>
    <s v="B08L12N5H1"/>
    <x v="1151"/>
    <x v="4"/>
    <n v="2099"/>
    <n v="2499"/>
    <x v="896"/>
    <x v="22"/>
    <s v="0"/>
    <x v="993"/>
    <n v="992"/>
    <n v="2479008"/>
    <x v="0"/>
    <s v="10-20%"/>
    <x v="1"/>
    <e v="#VALUE!"/>
  </r>
  <r>
    <s v="B07GWTWFS2"/>
    <x v="1152"/>
    <x v="4"/>
    <n v="1699"/>
    <n v="1975"/>
    <x v="897"/>
    <x v="3"/>
    <s v="4.0–4.5"/>
    <x v="994"/>
    <n v="4716"/>
    <n v="9314100"/>
    <x v="0"/>
    <s v="10-20%"/>
    <x v="1"/>
    <n v="4720.1000000000004"/>
  </r>
  <r>
    <s v="B09KRHXTLN"/>
    <x v="1153"/>
    <x v="4"/>
    <n v="1069"/>
    <n v="1699"/>
    <x v="898"/>
    <x v="2"/>
    <s v="3.5–4.0"/>
    <x v="135"/>
    <n v="313"/>
    <n v="531787"/>
    <x v="0"/>
    <s v="30-40%"/>
    <x v="1"/>
    <n v="316.89999999999998"/>
  </r>
  <r>
    <s v="B09H34V36W"/>
    <x v="1154"/>
    <x v="4"/>
    <n v="1349"/>
    <n v="2495"/>
    <x v="899"/>
    <x v="11"/>
    <s v="3.5–4.0"/>
    <x v="995"/>
    <n v="166"/>
    <n v="414170"/>
    <x v="0"/>
    <s v="40-50%"/>
    <x v="1"/>
    <n v="169.8"/>
  </r>
  <r>
    <s v="B09J2QCKKM"/>
    <x v="1155"/>
    <x v="4"/>
    <n v="1499"/>
    <n v="3500"/>
    <x v="900"/>
    <x v="3"/>
    <s v="4.0–4.5"/>
    <x v="996"/>
    <n v="303"/>
    <n v="1060500"/>
    <x v="0"/>
    <s v="50-60%"/>
    <x v="0"/>
    <n v="307.10000000000002"/>
  </r>
  <r>
    <s v="B09XRBJ94N"/>
    <x v="1156"/>
    <x v="4"/>
    <n v="2092"/>
    <n v="4600"/>
    <x v="901"/>
    <x v="4"/>
    <s v="4.0–4.5"/>
    <x v="997"/>
    <n v="562"/>
    <n v="2585200"/>
    <x v="0"/>
    <s v="50-60%"/>
    <x v="1"/>
    <n v="566.29999999999995"/>
  </r>
  <r>
    <s v="B07SLNG3LW"/>
    <x v="1157"/>
    <x v="4"/>
    <n v="3859"/>
    <n v="10295"/>
    <x v="902"/>
    <x v="2"/>
    <s v="3.5–4.0"/>
    <x v="998"/>
    <n v="8095"/>
    <n v="83338025"/>
    <x v="0"/>
    <s v="60-70%"/>
    <x v="0"/>
    <n v="8098.9"/>
  </r>
  <r>
    <s v="B0BNDGL26T"/>
    <x v="1158"/>
    <x v="4"/>
    <n v="499"/>
    <n v="2199"/>
    <x v="838"/>
    <x v="18"/>
    <s v="2.5–3.0"/>
    <x v="999"/>
    <n v="109"/>
    <n v="239691"/>
    <x v="0"/>
    <s v="70-80%"/>
    <x v="0"/>
    <n v="111.8"/>
  </r>
  <r>
    <s v="B095PWLLY6"/>
    <x v="1159"/>
    <x v="4"/>
    <n v="1804"/>
    <n v="2380"/>
    <x v="903"/>
    <x v="1"/>
    <s v="4.0–4.5"/>
    <x v="1000"/>
    <n v="15382"/>
    <n v="36609160"/>
    <x v="0"/>
    <s v="20-30%"/>
    <x v="1"/>
    <n v="15386"/>
  </r>
  <r>
    <s v="B07Y9PY6Y1"/>
    <x v="1160"/>
    <x v="4"/>
    <n v="6525"/>
    <n v="8820"/>
    <x v="904"/>
    <x v="6"/>
    <s v="4.5–5.0"/>
    <x v="1001"/>
    <n v="5137"/>
    <n v="45308340"/>
    <x v="0"/>
    <s v="20-30%"/>
    <x v="1"/>
    <n v="5141.5"/>
  </r>
  <r>
    <s v="B0BJ966M5K"/>
    <x v="1161"/>
    <x v="4"/>
    <n v="4999"/>
    <n v="24999"/>
    <x v="905"/>
    <x v="13"/>
    <s v="4.5–5.0"/>
    <x v="851"/>
    <n v="124"/>
    <n v="3099876"/>
    <x v="0"/>
    <s v="80-90%"/>
    <x v="1"/>
    <n v="128.6"/>
  </r>
  <r>
    <s v="B086GVRP63"/>
    <x v="1162"/>
    <x v="4"/>
    <n v="1189"/>
    <n v="2400"/>
    <x v="906"/>
    <x v="3"/>
    <s v="4.0–4.5"/>
    <x v="1002"/>
    <n v="618"/>
    <n v="1483200"/>
    <x v="0"/>
    <s v="50-60%"/>
    <x v="1"/>
    <n v="622.1"/>
  </r>
  <r>
    <s v="B08MVXPTDG"/>
    <x v="1163"/>
    <x v="4"/>
    <n v="2590"/>
    <n v="4200"/>
    <x v="907"/>
    <x v="3"/>
    <s v="4.0–4.5"/>
    <x v="984"/>
    <n v="63"/>
    <n v="264600"/>
    <x v="0"/>
    <s v="30-40%"/>
    <x v="1"/>
    <n v="67.099999999999994"/>
  </r>
  <r>
    <s v="B0BMZ6SY89"/>
    <x v="1164"/>
    <x v="4"/>
    <n v="899"/>
    <n v="1599"/>
    <x v="908"/>
    <x v="10"/>
    <s v="3.0–3.5"/>
    <x v="1003"/>
    <n v="15"/>
    <n v="23985"/>
    <x v="0"/>
    <s v="40-50%"/>
    <x v="0"/>
    <n v="18.399999999999999"/>
  </r>
  <r>
    <s v="B09P1MFKG1"/>
    <x v="1165"/>
    <x v="4"/>
    <n v="998"/>
    <n v="2999"/>
    <x v="909"/>
    <x v="13"/>
    <s v="4.5–5.0"/>
    <x v="1004"/>
    <n v="9"/>
    <n v="26991"/>
    <x v="0"/>
    <s v="60-70%"/>
    <x v="0"/>
    <n v="13.6"/>
  </r>
  <r>
    <s v="B01LY9W8AF"/>
    <x v="1166"/>
    <x v="4"/>
    <n v="998.06"/>
    <n v="1282"/>
    <x v="910"/>
    <x v="0"/>
    <s v="4.0–4.5"/>
    <x v="1005"/>
    <n v="7274"/>
    <n v="9325268"/>
    <x v="0"/>
    <s v="20-30%"/>
    <x v="1"/>
    <n v="7278.2"/>
  </r>
  <r>
    <s v="B07ZJND9B9"/>
    <x v="1167"/>
    <x v="4"/>
    <n v="1099"/>
    <n v="1990"/>
    <x v="911"/>
    <x v="2"/>
    <s v="3.5–4.0"/>
    <x v="959"/>
    <n v="5911"/>
    <n v="11762890"/>
    <x v="0"/>
    <s v="40-50%"/>
    <x v="0"/>
    <n v="5914.9"/>
  </r>
  <r>
    <s v="B0B2CWRDB1"/>
    <x v="1168"/>
    <x v="4"/>
    <n v="5999"/>
    <n v="9999"/>
    <x v="806"/>
    <x v="0"/>
    <s v="4.0–4.5"/>
    <x v="1006"/>
    <n v="170"/>
    <n v="1699830"/>
    <x v="0"/>
    <s v="40-50%"/>
    <x v="0"/>
    <n v="174.2"/>
  </r>
  <r>
    <s v="B072NCN9M4"/>
    <x v="1169"/>
    <x v="4"/>
    <n v="8886"/>
    <n v="11850"/>
    <x v="912"/>
    <x v="0"/>
    <s v="4.0–4.5"/>
    <x v="1007"/>
    <n v="3065"/>
    <n v="36320250"/>
    <x v="0"/>
    <s v="20-30%"/>
    <x v="0"/>
    <n v="3069.2"/>
  </r>
  <r>
    <s v="B08SKZ2RMG"/>
    <x v="1170"/>
    <x v="4"/>
    <n v="475"/>
    <n v="999"/>
    <x v="913"/>
    <x v="3"/>
    <s v="4.0–4.5"/>
    <x v="1008"/>
    <n v="1021"/>
    <n v="1019979"/>
    <x v="0"/>
    <s v="50-60%"/>
    <x v="0"/>
    <n v="1025.0999999999999"/>
  </r>
  <r>
    <s v="B0B53DS4TF"/>
    <x v="1171"/>
    <x v="4"/>
    <n v="4995"/>
    <n v="20049"/>
    <x v="914"/>
    <x v="20"/>
    <s v="4.5–5.0"/>
    <x v="1009"/>
    <n v="3964"/>
    <n v="79474236"/>
    <x v="0"/>
    <s v="70-80%"/>
    <x v="1"/>
    <n v="3968.8"/>
  </r>
  <r>
    <s v="B08BJN4MP3"/>
    <x v="1172"/>
    <x v="4"/>
    <n v="13999"/>
    <n v="24850"/>
    <x v="915"/>
    <x v="5"/>
    <s v="4.0–4.5"/>
    <x v="1010"/>
    <n v="8948"/>
    <n v="222357800"/>
    <x v="0"/>
    <s v="40-50%"/>
    <x v="0"/>
    <n v="8952.4"/>
  </r>
  <r>
    <s v="B0BCYQY9X5"/>
    <x v="1173"/>
    <x v="4"/>
    <n v="8499"/>
    <n v="16490"/>
    <x v="916"/>
    <x v="4"/>
    <s v="4.0–4.5"/>
    <x v="892"/>
    <n v="97"/>
    <n v="1599530"/>
    <x v="0"/>
    <s v="40-50%"/>
    <x v="1"/>
    <n v="101.3"/>
  </r>
  <r>
    <s v="B009UORDX4"/>
    <x v="1174"/>
    <x v="4"/>
    <n v="949"/>
    <n v="975"/>
    <x v="917"/>
    <x v="4"/>
    <s v="4.0–4.5"/>
    <x v="1011"/>
    <n v="7223"/>
    <n v="7042425"/>
    <x v="0"/>
    <s v="0-10%"/>
    <x v="0"/>
    <n v="7227.3"/>
  </r>
  <r>
    <s v="B08VGDBF3B"/>
    <x v="1175"/>
    <x v="4"/>
    <n v="395"/>
    <n v="499"/>
    <x v="918"/>
    <x v="1"/>
    <s v="4.0–4.5"/>
    <x v="1012"/>
    <n v="330"/>
    <n v="164670"/>
    <x v="1"/>
    <s v="20-30%"/>
    <x v="0"/>
    <n v="334"/>
  </r>
  <r>
    <s v="B012ELCYUG"/>
    <x v="1176"/>
    <x v="4"/>
    <n v="635"/>
    <n v="635"/>
    <x v="33"/>
    <x v="4"/>
    <s v="4.0–4.5"/>
    <x v="1013"/>
    <n v="4570"/>
    <n v="2901950"/>
    <x v="0"/>
    <s v="0-10%"/>
    <x v="0"/>
    <n v="4574.3"/>
  </r>
  <r>
    <s v="B07S9M8YTY"/>
    <x v="1177"/>
    <x v="4"/>
    <n v="717"/>
    <n v="1390"/>
    <x v="919"/>
    <x v="1"/>
    <s v="4.0–4.5"/>
    <x v="1014"/>
    <n v="4867"/>
    <n v="6765130"/>
    <x v="0"/>
    <s v="40-50%"/>
    <x v="0"/>
    <n v="4871"/>
  </r>
  <r>
    <s v="B0B19VJXQZ"/>
    <x v="1178"/>
    <x v="4"/>
    <n v="27900"/>
    <n v="59900"/>
    <x v="920"/>
    <x v="5"/>
    <s v="4.0–4.5"/>
    <x v="1015"/>
    <n v="5298"/>
    <n v="317350200"/>
    <x v="0"/>
    <s v="50-60%"/>
    <x v="1"/>
    <n v="5302.4"/>
  </r>
  <r>
    <s v="B00SMFPJG0"/>
    <x v="1179"/>
    <x v="4"/>
    <n v="649"/>
    <n v="670"/>
    <x v="921"/>
    <x v="3"/>
    <s v="4.0–4.5"/>
    <x v="1016"/>
    <n v="7786"/>
    <n v="5216620"/>
    <x v="0"/>
    <s v="0-10%"/>
    <x v="1"/>
    <n v="7790.1"/>
  </r>
  <r>
    <s v="B0BHYLCL19"/>
    <x v="1180"/>
    <x v="4"/>
    <n v="193"/>
    <n v="399"/>
    <x v="922"/>
    <x v="9"/>
    <s v="3.5–4.0"/>
    <x v="95"/>
    <n v="37"/>
    <n v="14763"/>
    <x v="1"/>
    <s v="50-60%"/>
    <x v="0"/>
    <n v="40.6"/>
  </r>
  <r>
    <s v="B0BPJBTB3F"/>
    <x v="1181"/>
    <x v="4"/>
    <n v="1299"/>
    <n v="2495"/>
    <x v="923"/>
    <x v="23"/>
    <s v="2.0–2.5"/>
    <x v="1017"/>
    <n v="2"/>
    <n v="4990"/>
    <x v="0"/>
    <s v="40-50%"/>
    <x v="1"/>
    <n v="4"/>
  </r>
  <r>
    <s v="B08MXJYB2V"/>
    <x v="1182"/>
    <x v="4"/>
    <n v="2449"/>
    <n v="3390"/>
    <x v="924"/>
    <x v="1"/>
    <s v="4.0–4.5"/>
    <x v="1018"/>
    <n v="5206"/>
    <n v="17648340"/>
    <x v="0"/>
    <s v="20-30%"/>
    <x v="1"/>
    <n v="5210"/>
  </r>
  <r>
    <s v="B081B1JL35"/>
    <x v="1183"/>
    <x v="4"/>
    <n v="1049"/>
    <n v="2499"/>
    <x v="880"/>
    <x v="7"/>
    <s v="3.5–4.0"/>
    <x v="968"/>
    <n v="638"/>
    <n v="1594362"/>
    <x v="0"/>
    <s v="50-60%"/>
    <x v="1"/>
    <n v="641.70000000000005"/>
  </r>
  <r>
    <s v="B09VL9KFDB"/>
    <x v="1184"/>
    <x v="4"/>
    <n v="2399"/>
    <n v="4200"/>
    <x v="925"/>
    <x v="11"/>
    <s v="3.5–4.0"/>
    <x v="1019"/>
    <n v="397"/>
    <n v="1667400"/>
    <x v="0"/>
    <s v="40-50%"/>
    <x v="0"/>
    <n v="400.8"/>
  </r>
  <r>
    <s v="B0B1MDZV9C"/>
    <x v="1185"/>
    <x v="4"/>
    <n v="2286"/>
    <n v="4495"/>
    <x v="926"/>
    <x v="2"/>
    <s v="3.5–4.0"/>
    <x v="1020"/>
    <n v="326"/>
    <n v="1465370"/>
    <x v="0"/>
    <s v="40-50%"/>
    <x v="1"/>
    <n v="329.9"/>
  </r>
  <r>
    <s v="B08TT63N58"/>
    <x v="1186"/>
    <x v="4"/>
    <n v="499"/>
    <n v="2199"/>
    <x v="838"/>
    <x v="19"/>
    <s v="3.0–3.5"/>
    <x v="1021"/>
    <n v="3527"/>
    <n v="7755873"/>
    <x v="0"/>
    <s v="70-80%"/>
    <x v="1"/>
    <n v="3530.1"/>
  </r>
  <r>
    <s v="B08YK7BBD2"/>
    <x v="1187"/>
    <x v="4"/>
    <n v="429"/>
    <n v="999"/>
    <x v="927"/>
    <x v="17"/>
    <s v="3.0–3.5"/>
    <x v="1022"/>
    <n v="617"/>
    <n v="616383"/>
    <x v="0"/>
    <s v="50-60%"/>
    <x v="1"/>
    <n v="620"/>
  </r>
  <r>
    <s v="B07YQ5SN4H"/>
    <x v="1188"/>
    <x v="4"/>
    <n v="299"/>
    <n v="595"/>
    <x v="928"/>
    <x v="1"/>
    <s v="4.0–4.5"/>
    <x v="46"/>
    <n v="314"/>
    <n v="186830"/>
    <x v="0"/>
    <s v="40-50%"/>
    <x v="0"/>
    <n v="318"/>
  </r>
  <r>
    <s v="B0B7FJNSZR"/>
    <x v="1189"/>
    <x v="4"/>
    <n v="5395"/>
    <n v="19990"/>
    <x v="929"/>
    <x v="5"/>
    <s v="4.0–4.5"/>
    <x v="1023"/>
    <n v="535"/>
    <n v="10694650"/>
    <x v="0"/>
    <s v="70-80%"/>
    <x v="1"/>
    <n v="539.4"/>
  </r>
  <r>
    <s v="B01N6IJG0F"/>
    <x v="1190"/>
    <x v="4"/>
    <n v="559"/>
    <n v="1010"/>
    <x v="930"/>
    <x v="3"/>
    <s v="4.0–4.5"/>
    <x v="1024"/>
    <n v="17325"/>
    <n v="17498250"/>
    <x v="0"/>
    <s v="40-50%"/>
    <x v="1"/>
    <n v="17329.099999999999"/>
  </r>
  <r>
    <s v="B0B84QN4CN"/>
    <x v="1191"/>
    <x v="4"/>
    <n v="660"/>
    <n v="1100"/>
    <x v="931"/>
    <x v="9"/>
    <s v="3.5–4.0"/>
    <x v="1025"/>
    <n v="91"/>
    <n v="100100"/>
    <x v="0"/>
    <s v="30-40%"/>
    <x v="0"/>
    <n v="94.6"/>
  </r>
  <r>
    <s v="B0B8ZM9RVV"/>
    <x v="1192"/>
    <x v="4"/>
    <n v="419"/>
    <n v="999"/>
    <x v="932"/>
    <x v="5"/>
    <s v="4.0–4.5"/>
    <x v="239"/>
    <n v="227"/>
    <n v="226773"/>
    <x v="0"/>
    <s v="50-60%"/>
    <x v="0"/>
    <n v="231.4"/>
  </r>
  <r>
    <s v="B01892MIPA"/>
    <x v="1193"/>
    <x v="4"/>
    <n v="7349"/>
    <n v="10900"/>
    <x v="933"/>
    <x v="0"/>
    <s v="4.0–4.5"/>
    <x v="1026"/>
    <n v="11957"/>
    <n v="130331300"/>
    <x v="0"/>
    <s v="30-40%"/>
    <x v="1"/>
    <n v="11961.2"/>
  </r>
  <r>
    <s v="B08ZHYNTM1"/>
    <x v="1194"/>
    <x v="4"/>
    <n v="2899"/>
    <n v="4005"/>
    <x v="934"/>
    <x v="4"/>
    <s v="4.0–4.5"/>
    <x v="1027"/>
    <n v="7140"/>
    <n v="28595700"/>
    <x v="0"/>
    <s v="20-30%"/>
    <x v="0"/>
    <n v="7144.3"/>
  </r>
  <r>
    <s v="B09SDDQQKP"/>
    <x v="1195"/>
    <x v="4"/>
    <n v="1799"/>
    <n v="3295"/>
    <x v="935"/>
    <x v="11"/>
    <s v="3.5–4.0"/>
    <x v="1028"/>
    <n v="687"/>
    <n v="2263665"/>
    <x v="0"/>
    <s v="40-50%"/>
    <x v="0"/>
    <n v="690.8"/>
  </r>
  <r>
    <s v="B0B5RP43VN"/>
    <x v="1196"/>
    <x v="4"/>
    <n v="1474"/>
    <n v="4650"/>
    <x v="936"/>
    <x v="3"/>
    <s v="4.0–4.5"/>
    <x v="79"/>
    <n v="1045"/>
    <n v="4859250"/>
    <x v="0"/>
    <s v="60-70%"/>
    <x v="1"/>
    <n v="1049.0999999999999"/>
  </r>
  <r>
    <s v="B096NTB9XT"/>
    <x v="1197"/>
    <x v="4"/>
    <n v="15999"/>
    <n v="24500"/>
    <x v="937"/>
    <x v="1"/>
    <s v="4.0–4.5"/>
    <x v="1029"/>
    <n v="11206"/>
    <n v="274547000"/>
    <x v="0"/>
    <s v="30-40%"/>
    <x v="0"/>
    <n v="11210"/>
  </r>
  <r>
    <s v="B078JF6X9B"/>
    <x v="1198"/>
    <x v="4"/>
    <n v="3645"/>
    <n v="6070"/>
    <x v="938"/>
    <x v="0"/>
    <s v="4.0–4.5"/>
    <x v="1030"/>
    <n v="561"/>
    <n v="3405270"/>
    <x v="0"/>
    <s v="30-40%"/>
    <x v="0"/>
    <n v="565.20000000000005"/>
  </r>
  <r>
    <s v="B08CGW4GYR"/>
    <x v="1199"/>
    <x v="4"/>
    <n v="375"/>
    <n v="999"/>
    <x v="939"/>
    <x v="9"/>
    <s v="3.5–4.0"/>
    <x v="1031"/>
    <n v="1988"/>
    <n v="1986012"/>
    <x v="0"/>
    <s v="60-70%"/>
    <x v="0"/>
    <n v="1991.6"/>
  </r>
  <r>
    <s v="B00A328ENA"/>
    <x v="1200"/>
    <x v="4"/>
    <n v="2976"/>
    <n v="3945"/>
    <x v="940"/>
    <x v="0"/>
    <s v="4.0–4.5"/>
    <x v="1032"/>
    <n v="3740"/>
    <n v="14754300"/>
    <x v="0"/>
    <s v="20-30%"/>
    <x v="1"/>
    <n v="3744.2"/>
  </r>
  <r>
    <s v="B0763K5HLQ"/>
    <x v="1201"/>
    <x v="4"/>
    <n v="1099"/>
    <n v="1499"/>
    <x v="666"/>
    <x v="3"/>
    <s v="4.0–4.5"/>
    <x v="1033"/>
    <n v="4401"/>
    <n v="6597099"/>
    <x v="0"/>
    <s v="20-30%"/>
    <x v="0"/>
    <n v="4405.1000000000004"/>
  </r>
  <r>
    <s v="B09PDZNSBG"/>
    <x v="1202"/>
    <x v="4"/>
    <n v="2575"/>
    <n v="6700"/>
    <x v="941"/>
    <x v="0"/>
    <s v="4.0–4.5"/>
    <x v="1034"/>
    <n v="611"/>
    <n v="4093700"/>
    <x v="0"/>
    <s v="60-70%"/>
    <x v="1"/>
    <n v="615.20000000000005"/>
  </r>
  <r>
    <s v="B085LPT5F4"/>
    <x v="1203"/>
    <x v="4"/>
    <n v="1649"/>
    <n v="2800"/>
    <x v="942"/>
    <x v="2"/>
    <s v="3.5–4.0"/>
    <x v="825"/>
    <n v="2162"/>
    <n v="6053600"/>
    <x v="0"/>
    <s v="40-50%"/>
    <x v="0"/>
    <n v="2165.9"/>
  </r>
  <r>
    <s v="B0B9RZ4G4W"/>
    <x v="1204"/>
    <x v="4"/>
    <n v="799"/>
    <n v="1699"/>
    <x v="943"/>
    <x v="1"/>
    <s v="4.0–4.5"/>
    <x v="892"/>
    <n v="97"/>
    <n v="164803"/>
    <x v="0"/>
    <s v="50-60%"/>
    <x v="1"/>
    <n v="101"/>
  </r>
  <r>
    <s v="B0085W2MUQ"/>
    <x v="1205"/>
    <x v="4"/>
    <n v="765"/>
    <n v="970"/>
    <x v="944"/>
    <x v="0"/>
    <s v="4.0–4.5"/>
    <x v="1035"/>
    <n v="6055"/>
    <n v="5873350"/>
    <x v="0"/>
    <s v="20-30%"/>
    <x v="1"/>
    <n v="6059.2"/>
  </r>
  <r>
    <s v="B09474JWN6"/>
    <x v="1206"/>
    <x v="4"/>
    <n v="999"/>
    <n v="1500"/>
    <x v="945"/>
    <x v="0"/>
    <s v="4.0–4.5"/>
    <x v="1036"/>
    <n v="386"/>
    <n v="579000"/>
    <x v="0"/>
    <s v="30-40%"/>
    <x v="0"/>
    <n v="390.2"/>
  </r>
  <r>
    <s v="B09G2VTHQM"/>
    <x v="1207"/>
    <x v="4"/>
    <n v="587"/>
    <n v="1295"/>
    <x v="946"/>
    <x v="3"/>
    <s v="4.0–4.5"/>
    <x v="1037"/>
    <n v="557"/>
    <n v="721315"/>
    <x v="0"/>
    <s v="50-60%"/>
    <x v="0"/>
    <n v="561.1"/>
  </r>
  <r>
    <s v="B07R679HTT"/>
    <x v="1208"/>
    <x v="4"/>
    <n v="12609"/>
    <n v="23999"/>
    <x v="947"/>
    <x v="5"/>
    <s v="4.0–4.5"/>
    <x v="1038"/>
    <n v="2288"/>
    <n v="54909712"/>
    <x v="0"/>
    <s v="40-50%"/>
    <x v="0"/>
    <n v="2292.4"/>
  </r>
  <r>
    <s v="B00B7GKXMG"/>
    <x v="1209"/>
    <x v="4"/>
    <n v="699"/>
    <n v="850"/>
    <x v="948"/>
    <x v="3"/>
    <s v="4.0–4.5"/>
    <x v="1039"/>
    <n v="1106"/>
    <n v="940100"/>
    <x v="0"/>
    <s v="10-20%"/>
    <x v="0"/>
    <n v="1110.0999999999999"/>
  </r>
  <r>
    <s v="B07H3N8RJH"/>
    <x v="1210"/>
    <x v="4"/>
    <n v="3799"/>
    <n v="6000"/>
    <x v="949"/>
    <x v="0"/>
    <s v="4.0–4.5"/>
    <x v="1040"/>
    <n v="11935"/>
    <n v="71610000"/>
    <x v="0"/>
    <s v="30-40%"/>
    <x v="1"/>
    <n v="11939.2"/>
  </r>
  <r>
    <s v="B07K2HVKLL"/>
    <x v="1211"/>
    <x v="4"/>
    <n v="640"/>
    <n v="1020"/>
    <x v="950"/>
    <x v="3"/>
    <s v="4.0–4.5"/>
    <x v="1041"/>
    <n v="5059"/>
    <n v="5160180"/>
    <x v="0"/>
    <s v="30-40%"/>
    <x v="0"/>
    <n v="5063.1000000000004"/>
  </r>
  <r>
    <s v="B09MQ9PDHR"/>
    <x v="1212"/>
    <x v="4"/>
    <n v="979"/>
    <n v="1999"/>
    <x v="951"/>
    <x v="2"/>
    <s v="3.5–4.0"/>
    <x v="1042"/>
    <n v="157"/>
    <n v="313843"/>
    <x v="0"/>
    <s v="50-60%"/>
    <x v="0"/>
    <n v="160.9"/>
  </r>
  <r>
    <s v="B014HDJ7ZE"/>
    <x v="1213"/>
    <x v="4"/>
    <n v="5365"/>
    <n v="7445"/>
    <x v="952"/>
    <x v="2"/>
    <s v="3.5–4.0"/>
    <x v="1043"/>
    <n v="3584"/>
    <n v="26682880"/>
    <x v="0"/>
    <s v="20-30%"/>
    <x v="0"/>
    <n v="3587.9"/>
  </r>
  <r>
    <s v="B07D2NMTTV"/>
    <x v="1214"/>
    <x v="4"/>
    <n v="3199"/>
    <n v="3500"/>
    <x v="953"/>
    <x v="0"/>
    <s v="4.0–4.5"/>
    <x v="1044"/>
    <n v="1899"/>
    <n v="6646500"/>
    <x v="0"/>
    <s v="0-10%"/>
    <x v="1"/>
    <n v="1903.2"/>
  </r>
  <r>
    <s v="B075K76YW1"/>
    <x v="1215"/>
    <x v="4"/>
    <n v="979"/>
    <n v="1395"/>
    <x v="954"/>
    <x v="0"/>
    <s v="4.0–4.5"/>
    <x v="1045"/>
    <n v="15252"/>
    <n v="21276540"/>
    <x v="0"/>
    <s v="20-30%"/>
    <x v="0"/>
    <n v="15256.2"/>
  </r>
  <r>
    <s v="B0BNLFQDG2"/>
    <x v="1216"/>
    <x v="4"/>
    <n v="929"/>
    <n v="2199"/>
    <x v="955"/>
    <x v="7"/>
    <s v="3.5–4.0"/>
    <x v="803"/>
    <n v="4"/>
    <n v="8796"/>
    <x v="0"/>
    <s v="50-60%"/>
    <x v="1"/>
    <n v="7.7"/>
  </r>
  <r>
    <s v="B082ZQ4479"/>
    <x v="1217"/>
    <x v="4"/>
    <n v="3710"/>
    <n v="4330"/>
    <x v="956"/>
    <x v="7"/>
    <s v="3.5–4.0"/>
    <x v="613"/>
    <n v="1662"/>
    <n v="7196460"/>
    <x v="0"/>
    <s v="10-20%"/>
    <x v="1"/>
    <n v="1665.7"/>
  </r>
  <r>
    <s v="B09Y358DZQ"/>
    <x v="1218"/>
    <x v="4"/>
    <n v="2033"/>
    <n v="4295"/>
    <x v="957"/>
    <x v="10"/>
    <s v="3.0–3.5"/>
    <x v="1046"/>
    <n v="422"/>
    <n v="1812490"/>
    <x v="0"/>
    <s v="50-60%"/>
    <x v="0"/>
    <n v="425.4"/>
  </r>
  <r>
    <s v="B09M3F4HGB"/>
    <x v="1219"/>
    <x v="4"/>
    <n v="9495"/>
    <n v="18990"/>
    <x v="883"/>
    <x v="0"/>
    <s v="4.0–4.5"/>
    <x v="942"/>
    <n v="79"/>
    <n v="1500210"/>
    <x v="0"/>
    <s v="40-50%"/>
    <x v="0"/>
    <n v="83.2"/>
  </r>
  <r>
    <s v="B07VZH6ZBB"/>
    <x v="1220"/>
    <x v="4"/>
    <n v="7799"/>
    <n v="12500"/>
    <x v="958"/>
    <x v="1"/>
    <s v="4.0–4.5"/>
    <x v="1047"/>
    <n v="5160"/>
    <n v="64500000"/>
    <x v="0"/>
    <s v="30-40%"/>
    <x v="1"/>
    <n v="5164"/>
  </r>
  <r>
    <s v="B07F366Z51"/>
    <x v="1221"/>
    <x v="4"/>
    <n v="949"/>
    <n v="2385"/>
    <x v="959"/>
    <x v="3"/>
    <s v="4.0–4.5"/>
    <x v="1048"/>
    <n v="2311"/>
    <n v="5511735"/>
    <x v="0"/>
    <s v="60-70%"/>
    <x v="0"/>
    <n v="2315.1"/>
  </r>
  <r>
    <s v="B077BTLQ67"/>
    <x v="1222"/>
    <x v="4"/>
    <n v="2790"/>
    <n v="4890"/>
    <x v="960"/>
    <x v="2"/>
    <s v="3.5–4.0"/>
    <x v="1049"/>
    <n v="588"/>
    <n v="2875320"/>
    <x v="0"/>
    <s v="40-50%"/>
    <x v="0"/>
    <n v="591.9"/>
  </r>
  <r>
    <s v="B07YSJ7FF1"/>
    <x v="1223"/>
    <x v="4"/>
    <n v="645"/>
    <n v="1100"/>
    <x v="961"/>
    <x v="1"/>
    <s v="4.0–4.5"/>
    <x v="1050"/>
    <n v="3271"/>
    <n v="3598100"/>
    <x v="0"/>
    <s v="40-50%"/>
    <x v="0"/>
    <n v="3275"/>
  </r>
  <r>
    <s v="B07TXCY3YK"/>
    <x v="1224"/>
    <x v="4"/>
    <n v="2237.81"/>
    <n v="3899"/>
    <x v="962"/>
    <x v="2"/>
    <s v="3.5–4.0"/>
    <x v="1051"/>
    <n v="11004"/>
    <n v="42904596"/>
    <x v="0"/>
    <s v="40-50%"/>
    <x v="0"/>
    <n v="11007.9"/>
  </r>
  <r>
    <s v="B07TC9F7PN"/>
    <x v="1225"/>
    <x v="4"/>
    <n v="8699"/>
    <n v="16899"/>
    <x v="963"/>
    <x v="0"/>
    <s v="4.0–4.5"/>
    <x v="1052"/>
    <n v="3195"/>
    <n v="53992305"/>
    <x v="0"/>
    <s v="40-50%"/>
    <x v="0"/>
    <n v="3199.2"/>
  </r>
  <r>
    <s v="B09NS5TKPN"/>
    <x v="1226"/>
    <x v="4"/>
    <n v="42990"/>
    <n v="75990"/>
    <x v="964"/>
    <x v="4"/>
    <s v="4.0–4.5"/>
    <x v="152"/>
    <n v="3231"/>
    <n v="245523690"/>
    <x v="0"/>
    <s v="40-50%"/>
    <x v="1"/>
    <n v="3235.3"/>
  </r>
  <r>
    <s v="B00LP9RFSU"/>
    <x v="1227"/>
    <x v="4"/>
    <n v="825"/>
    <n v="825"/>
    <x v="33"/>
    <x v="1"/>
    <s v="4.0–4.5"/>
    <x v="1053"/>
    <n v="3246"/>
    <n v="2677950"/>
    <x v="0"/>
    <s v="0-10%"/>
    <x v="1"/>
    <n v="3250"/>
  </r>
  <r>
    <s v="B0B7L86YCB"/>
    <x v="1228"/>
    <x v="4"/>
    <n v="161"/>
    <n v="300"/>
    <x v="965"/>
    <x v="24"/>
    <s v="2.5–3.0"/>
    <x v="121"/>
    <n v="24"/>
    <n v="7200"/>
    <x v="1"/>
    <s v="40-50%"/>
    <x v="0"/>
    <n v="26.6"/>
  </r>
  <r>
    <s v="B09VPH38JS"/>
    <x v="1229"/>
    <x v="4"/>
    <n v="697"/>
    <n v="1499"/>
    <x v="966"/>
    <x v="11"/>
    <s v="3.5–4.0"/>
    <x v="1054"/>
    <n v="144"/>
    <n v="215856"/>
    <x v="0"/>
    <s v="50-60%"/>
    <x v="1"/>
    <n v="147.80000000000001"/>
  </r>
  <r>
    <s v="B01MUAUOCX"/>
    <x v="1230"/>
    <x v="4"/>
    <n v="688"/>
    <n v="747"/>
    <x v="967"/>
    <x v="6"/>
    <s v="4.5–5.0"/>
    <x v="1055"/>
    <n v="2280"/>
    <n v="1703160"/>
    <x v="0"/>
    <s v="0-10%"/>
    <x v="1"/>
    <n v="2284.5"/>
  </r>
  <r>
    <s v="B09MB3DKG1"/>
    <x v="1231"/>
    <x v="4"/>
    <n v="2199"/>
    <n v="3999"/>
    <x v="968"/>
    <x v="12"/>
    <s v="3.5–4.0"/>
    <x v="1056"/>
    <n v="340"/>
    <n v="1359660"/>
    <x v="0"/>
    <s v="40-50%"/>
    <x v="1"/>
    <n v="343.5"/>
  </r>
  <r>
    <s v="B08QHLXWV3"/>
    <x v="1232"/>
    <x v="4"/>
    <n v="6850"/>
    <n v="11990"/>
    <x v="969"/>
    <x v="2"/>
    <s v="3.5–4.0"/>
    <x v="1054"/>
    <n v="144"/>
    <n v="1726560"/>
    <x v="0"/>
    <s v="40-50%"/>
    <x v="1"/>
    <n v="147.9"/>
  </r>
  <r>
    <s v="B07G147SZD"/>
    <x v="1233"/>
    <x v="4"/>
    <n v="2699"/>
    <n v="3799"/>
    <x v="970"/>
    <x v="1"/>
    <s v="4.0–4.5"/>
    <x v="1057"/>
    <n v="727"/>
    <n v="2761873"/>
    <x v="0"/>
    <s v="20-30%"/>
    <x v="1"/>
    <n v="731"/>
  </r>
  <r>
    <s v="B09LH32678"/>
    <x v="1234"/>
    <x v="4"/>
    <n v="899"/>
    <n v="1999"/>
    <x v="520"/>
    <x v="1"/>
    <s v="4.0–4.5"/>
    <x v="1058"/>
    <n v="832"/>
    <n v="1663168"/>
    <x v="0"/>
    <s v="50-60%"/>
    <x v="0"/>
    <n v="836"/>
  </r>
  <r>
    <s v="B09R1YFL6S"/>
    <x v="1235"/>
    <x v="4"/>
    <n v="1090"/>
    <n v="2999"/>
    <x v="971"/>
    <x v="12"/>
    <s v="3.5–4.0"/>
    <x v="125"/>
    <n v="57"/>
    <n v="170943"/>
    <x v="0"/>
    <s v="60-70%"/>
    <x v="0"/>
    <n v="60.5"/>
  </r>
  <r>
    <s v="B07Q4NJQC5"/>
    <x v="1236"/>
    <x v="4"/>
    <n v="295"/>
    <n v="599"/>
    <x v="972"/>
    <x v="1"/>
    <s v="4.0–4.5"/>
    <x v="1059"/>
    <n v="1644"/>
    <n v="984756"/>
    <x v="0"/>
    <s v="50-60%"/>
    <x v="0"/>
    <n v="1648"/>
  </r>
  <r>
    <s v="B097RN7BBK"/>
    <x v="1237"/>
    <x v="4"/>
    <n v="479"/>
    <n v="1999"/>
    <x v="973"/>
    <x v="10"/>
    <s v="3.0–3.5"/>
    <x v="1060"/>
    <n v="1066"/>
    <n v="2130934"/>
    <x v="0"/>
    <s v="70-80%"/>
    <x v="0"/>
    <n v="1069.4000000000001"/>
  </r>
  <r>
    <s v="B097MKZHNV"/>
    <x v="1238"/>
    <x v="4"/>
    <n v="2949"/>
    <n v="4849"/>
    <x v="974"/>
    <x v="0"/>
    <s v="4.0–4.5"/>
    <x v="1061"/>
    <n v="7968"/>
    <n v="38636832"/>
    <x v="0"/>
    <s v="30-40%"/>
    <x v="0"/>
    <n v="7972.2"/>
  </r>
  <r>
    <s v="B07LG96SDB"/>
    <x v="1239"/>
    <x v="4"/>
    <n v="335"/>
    <n v="510"/>
    <x v="975"/>
    <x v="11"/>
    <s v="3.5–4.0"/>
    <x v="1052"/>
    <n v="3195"/>
    <n v="1629450"/>
    <x v="0"/>
    <s v="30-40%"/>
    <x v="1"/>
    <n v="3198.8"/>
  </r>
  <r>
    <s v="B08KS2KQTK"/>
    <x v="1240"/>
    <x v="4"/>
    <n v="293"/>
    <n v="499"/>
    <x v="681"/>
    <x v="3"/>
    <s v="4.0–4.5"/>
    <x v="1062"/>
    <n v="1456"/>
    <n v="726544"/>
    <x v="1"/>
    <s v="40-50%"/>
    <x v="0"/>
    <n v="1460.1"/>
  </r>
  <r>
    <s v="B095K14P86"/>
    <x v="1241"/>
    <x v="4"/>
    <n v="599"/>
    <n v="1299"/>
    <x v="351"/>
    <x v="0"/>
    <s v="4.0–4.5"/>
    <x v="91"/>
    <n v="590"/>
    <n v="766410"/>
    <x v="0"/>
    <s v="50-60%"/>
    <x v="0"/>
    <n v="594.20000000000005"/>
  </r>
  <r>
    <s v="B08K36NZSV"/>
    <x v="1242"/>
    <x v="4"/>
    <n v="499"/>
    <n v="999"/>
    <x v="8"/>
    <x v="4"/>
    <s v="4.0–4.5"/>
    <x v="1063"/>
    <n v="1436"/>
    <n v="1434564"/>
    <x v="0"/>
    <s v="50-60%"/>
    <x v="1"/>
    <n v="1440.3"/>
  </r>
  <r>
    <s v="B07LDPLSZC"/>
    <x v="1243"/>
    <x v="4"/>
    <n v="849"/>
    <n v="1190"/>
    <x v="976"/>
    <x v="0"/>
    <s v="4.0–4.5"/>
    <x v="1064"/>
    <n v="4184"/>
    <n v="4978960"/>
    <x v="0"/>
    <s v="20-30%"/>
    <x v="0"/>
    <n v="4188.2"/>
  </r>
  <r>
    <s v="B07F1T31ZZ"/>
    <x v="1244"/>
    <x v="4"/>
    <n v="249"/>
    <n v="400"/>
    <x v="977"/>
    <x v="3"/>
    <s v="4.0–4.5"/>
    <x v="1065"/>
    <n v="693"/>
    <n v="277200"/>
    <x v="1"/>
    <s v="30-40%"/>
    <x v="1"/>
    <n v="697.1"/>
  </r>
  <r>
    <s v="B0BNDRK886"/>
    <x v="1245"/>
    <x v="4"/>
    <n v="185"/>
    <n v="599"/>
    <x v="978"/>
    <x v="2"/>
    <s v="3.5–4.0"/>
    <x v="1066"/>
    <n v="1306"/>
    <n v="782294"/>
    <x v="0"/>
    <s v="60-70%"/>
    <x v="0"/>
    <n v="1309.9000000000001"/>
  </r>
  <r>
    <s v="B09ZVJXN5L"/>
    <x v="1246"/>
    <x v="4"/>
    <n v="778"/>
    <n v="999"/>
    <x v="979"/>
    <x v="8"/>
    <s v="3.0–3.5"/>
    <x v="1067"/>
    <n v="8"/>
    <n v="7992"/>
    <x v="0"/>
    <s v="20-30%"/>
    <x v="0"/>
    <n v="11.3"/>
  </r>
  <r>
    <s v="B08JKPVDKL"/>
    <x v="1247"/>
    <x v="4"/>
    <n v="279"/>
    <n v="699"/>
    <x v="980"/>
    <x v="4"/>
    <s v="4.0–4.5"/>
    <x v="1068"/>
    <n v="2326"/>
    <n v="1625874"/>
    <x v="0"/>
    <s v="60-70%"/>
    <x v="0"/>
    <n v="2330.3000000000002"/>
  </r>
  <r>
    <s v="B09JFR8H3Q"/>
    <x v="1248"/>
    <x v="4"/>
    <n v="215"/>
    <n v="1499"/>
    <x v="981"/>
    <x v="2"/>
    <s v="3.5–4.0"/>
    <x v="1069"/>
    <n v="1004"/>
    <n v="1504996"/>
    <x v="0"/>
    <s v="80-90%"/>
    <x v="1"/>
    <n v="1007.9"/>
  </r>
  <r>
    <s v="B07LDN9Q2P"/>
    <x v="1249"/>
    <x v="4"/>
    <n v="889"/>
    <n v="1295"/>
    <x v="982"/>
    <x v="4"/>
    <s v="4.0–4.5"/>
    <x v="1070"/>
    <n v="6400"/>
    <n v="8288000"/>
    <x v="0"/>
    <s v="30-40%"/>
    <x v="0"/>
    <n v="6404.3"/>
  </r>
  <r>
    <s v="B08T8KWNQ9"/>
    <x v="1250"/>
    <x v="4"/>
    <n v="1449"/>
    <n v="4999"/>
    <x v="983"/>
    <x v="9"/>
    <s v="3.5–4.0"/>
    <x v="984"/>
    <n v="63"/>
    <n v="314937"/>
    <x v="0"/>
    <s v="70-80%"/>
    <x v="0"/>
    <n v="66.599999999999994"/>
  </r>
  <r>
    <s v="B07Y1RCCW5"/>
    <x v="1251"/>
    <x v="4"/>
    <n v="1190"/>
    <n v="2550"/>
    <x v="984"/>
    <x v="11"/>
    <s v="3.5–4.0"/>
    <x v="1071"/>
    <n v="1181"/>
    <n v="3011550"/>
    <x v="0"/>
    <s v="50-60%"/>
    <x v="0"/>
    <n v="1184.8"/>
  </r>
  <r>
    <s v="B0762HXMTF"/>
    <x v="1252"/>
    <x v="4"/>
    <n v="1799"/>
    <n v="1950"/>
    <x v="985"/>
    <x v="2"/>
    <s v="3.5–4.0"/>
    <x v="1072"/>
    <n v="1888"/>
    <n v="3681600"/>
    <x v="0"/>
    <s v="0-10%"/>
    <x v="0"/>
    <n v="1891.9"/>
  </r>
  <r>
    <s v="B00K57MR22"/>
    <x v="1253"/>
    <x v="4"/>
    <n v="6120"/>
    <n v="8478"/>
    <x v="986"/>
    <x v="13"/>
    <s v="4.5–5.0"/>
    <x v="1073"/>
    <n v="6550"/>
    <n v="55530900"/>
    <x v="0"/>
    <s v="20-30%"/>
    <x v="0"/>
    <n v="6554.6"/>
  </r>
  <r>
    <s v="B07TTSS5MP"/>
    <x v="1254"/>
    <x v="4"/>
    <n v="1799"/>
    <n v="3299"/>
    <x v="987"/>
    <x v="11"/>
    <s v="3.5–4.0"/>
    <x v="1074"/>
    <n v="1846"/>
    <n v="6089954"/>
    <x v="0"/>
    <s v="40-50%"/>
    <x v="1"/>
    <n v="1849.8"/>
  </r>
  <r>
    <s v="B09ZDVL7L8"/>
    <x v="1255"/>
    <x v="4"/>
    <n v="2199"/>
    <n v="3895"/>
    <x v="988"/>
    <x v="2"/>
    <s v="3.5–4.0"/>
    <x v="1075"/>
    <n v="1085"/>
    <n v="4226075"/>
    <x v="0"/>
    <s v="40-50%"/>
    <x v="1"/>
    <n v="1088.9000000000001"/>
  </r>
  <r>
    <s v="B09XHXXCFH"/>
    <x v="1256"/>
    <x v="4"/>
    <n v="3685"/>
    <n v="5495"/>
    <x v="989"/>
    <x v="3"/>
    <s v="4.0–4.5"/>
    <x v="903"/>
    <n v="290"/>
    <n v="1593550"/>
    <x v="0"/>
    <s v="30-40%"/>
    <x v="0"/>
    <n v="294.10000000000002"/>
  </r>
  <r>
    <s v="B0BL3R4RGS"/>
    <x v="1257"/>
    <x v="4"/>
    <n v="649"/>
    <n v="999"/>
    <x v="180"/>
    <x v="9"/>
    <s v="3.5–4.0"/>
    <x v="803"/>
    <n v="4"/>
    <n v="3996"/>
    <x v="0"/>
    <s v="30-40%"/>
    <x v="0"/>
    <n v="7.6"/>
  </r>
  <r>
    <s v="B07P1BR7L8"/>
    <x v="1258"/>
    <x v="4"/>
    <n v="8599"/>
    <n v="8995"/>
    <x v="990"/>
    <x v="5"/>
    <s v="4.0–4.5"/>
    <x v="1076"/>
    <n v="9734"/>
    <n v="87557330"/>
    <x v="0"/>
    <s v="0-10%"/>
    <x v="0"/>
    <n v="9738.4"/>
  </r>
  <r>
    <s v="B078WB1VWJ"/>
    <x v="1259"/>
    <x v="4"/>
    <n v="1110"/>
    <n v="1599"/>
    <x v="991"/>
    <x v="4"/>
    <s v="4.0–4.5"/>
    <x v="1077"/>
    <n v="4022"/>
    <n v="6431178"/>
    <x v="0"/>
    <s v="30-40%"/>
    <x v="1"/>
    <n v="4026.3"/>
  </r>
  <r>
    <s v="B0BP89YBC1"/>
    <x v="1260"/>
    <x v="4"/>
    <n v="1499"/>
    <n v="3500"/>
    <x v="900"/>
    <x v="16"/>
    <s v="4.5–5.0"/>
    <x v="1078"/>
    <n v="2591"/>
    <n v="9068500"/>
    <x v="0"/>
    <s v="50-60%"/>
    <x v="1"/>
    <n v="2595.6999999999998"/>
  </r>
  <r>
    <s v="B09W9V2PXG"/>
    <x v="1261"/>
    <x v="4"/>
    <n v="759"/>
    <n v="1999"/>
    <x v="992"/>
    <x v="4"/>
    <s v="4.0–4.5"/>
    <x v="1079"/>
    <n v="532"/>
    <n v="1063468"/>
    <x v="0"/>
    <s v="60-70%"/>
    <x v="0"/>
    <n v="536.29999999999995"/>
  </r>
  <r>
    <s v="B09XTQFFCG"/>
    <x v="1262"/>
    <x v="4"/>
    <n v="2669"/>
    <n v="3199"/>
    <x v="993"/>
    <x v="2"/>
    <s v="3.5–4.0"/>
    <x v="1080"/>
    <n v="260"/>
    <n v="831740"/>
    <x v="0"/>
    <s v="10-20%"/>
    <x v="0"/>
    <n v="263.89999999999998"/>
  </r>
  <r>
    <s v="B08LVVTGZK"/>
    <x v="1263"/>
    <x v="4"/>
    <n v="929"/>
    <n v="1300"/>
    <x v="994"/>
    <x v="2"/>
    <s v="3.5–4.0"/>
    <x v="1081"/>
    <n v="1672"/>
    <n v="2173600"/>
    <x v="0"/>
    <s v="20-30%"/>
    <x v="0"/>
    <n v="1675.9"/>
  </r>
  <r>
    <s v="B07J2BQZD6"/>
    <x v="1264"/>
    <x v="4"/>
    <n v="199"/>
    <n v="399"/>
    <x v="201"/>
    <x v="7"/>
    <s v="3.5–4.0"/>
    <x v="1082"/>
    <n v="7945"/>
    <n v="3170055"/>
    <x v="1"/>
    <s v="50-60%"/>
    <x v="0"/>
    <n v="7948.7"/>
  </r>
  <r>
    <s v="B07HK53XM4"/>
    <x v="1265"/>
    <x v="4"/>
    <n v="279"/>
    <n v="599"/>
    <x v="920"/>
    <x v="12"/>
    <s v="3.5–4.0"/>
    <x v="694"/>
    <n v="1367"/>
    <n v="818833"/>
    <x v="0"/>
    <s v="50-60%"/>
    <x v="1"/>
    <n v="1370.5"/>
  </r>
  <r>
    <s v="B08RDWBYCQ"/>
    <x v="1266"/>
    <x v="4"/>
    <n v="549"/>
    <n v="999"/>
    <x v="496"/>
    <x v="1"/>
    <s v="4.0–4.5"/>
    <x v="52"/>
    <n v="1313"/>
    <n v="1311687"/>
    <x v="0"/>
    <s v="40-50%"/>
    <x v="1"/>
    <n v="1317"/>
  </r>
  <r>
    <s v="B09FHHTL8L"/>
    <x v="1267"/>
    <x v="4"/>
    <n v="85"/>
    <n v="199"/>
    <x v="995"/>
    <x v="3"/>
    <s v="4.0–4.5"/>
    <x v="1083"/>
    <n v="212"/>
    <n v="42188"/>
    <x v="2"/>
    <s v="50-60%"/>
    <x v="0"/>
    <n v="216.1"/>
  </r>
  <r>
    <s v="B0BHNHMR3H"/>
    <x v="1268"/>
    <x v="4"/>
    <n v="499"/>
    <n v="1299"/>
    <x v="133"/>
    <x v="2"/>
    <s v="3.5–4.0"/>
    <x v="1084"/>
    <n v="65"/>
    <n v="84435"/>
    <x v="0"/>
    <s v="60-70%"/>
    <x v="1"/>
    <n v="68.900000000000006"/>
  </r>
  <r>
    <s v="B07D8VBYB4"/>
    <x v="1269"/>
    <x v="4"/>
    <n v="5865"/>
    <n v="7776"/>
    <x v="996"/>
    <x v="5"/>
    <s v="4.0–4.5"/>
    <x v="923"/>
    <n v="2737"/>
    <n v="21282912"/>
    <x v="0"/>
    <s v="20-30%"/>
    <x v="0"/>
    <n v="2741.4"/>
  </r>
  <r>
    <s v="B0B3TBY2YX"/>
    <x v="1270"/>
    <x v="4"/>
    <n v="1260"/>
    <n v="2299"/>
    <x v="997"/>
    <x v="4"/>
    <s v="4.0–4.5"/>
    <x v="1085"/>
    <n v="55"/>
    <n v="126445"/>
    <x v="0"/>
    <s v="40-50%"/>
    <x v="0"/>
    <n v="59.3"/>
  </r>
  <r>
    <s v="B088WCFPQF"/>
    <x v="1271"/>
    <x v="4"/>
    <n v="1099"/>
    <n v="1500"/>
    <x v="998"/>
    <x v="6"/>
    <s v="4.5–5.0"/>
    <x v="1086"/>
    <n v="1065"/>
    <n v="1597500"/>
    <x v="0"/>
    <s v="20-30%"/>
    <x v="0"/>
    <n v="1069.5"/>
  </r>
  <r>
    <s v="B07JZSG42Y"/>
    <x v="1272"/>
    <x v="4"/>
    <n v="1928"/>
    <n v="2590"/>
    <x v="999"/>
    <x v="1"/>
    <s v="4.0–4.5"/>
    <x v="1087"/>
    <n v="2377"/>
    <n v="6156430"/>
    <x v="0"/>
    <s v="20-30%"/>
    <x v="0"/>
    <n v="2381"/>
  </r>
  <r>
    <s v="B08YRMBK9R"/>
    <x v="1273"/>
    <x v="4"/>
    <n v="3249"/>
    <n v="6299"/>
    <x v="1000"/>
    <x v="2"/>
    <s v="3.5–4.0"/>
    <x v="1088"/>
    <n v="2569"/>
    <n v="16182131"/>
    <x v="0"/>
    <s v="40-50%"/>
    <x v="0"/>
    <n v="2572.9"/>
  </r>
  <r>
    <s v="B00935MGHS"/>
    <x v="1274"/>
    <x v="4"/>
    <n v="1199"/>
    <n v="1795"/>
    <x v="1001"/>
    <x v="0"/>
    <s v="4.0–4.5"/>
    <x v="1089"/>
    <n v="5967"/>
    <n v="10710765"/>
    <x v="0"/>
    <s v="30-40%"/>
    <x v="0"/>
    <n v="5971.2"/>
  </r>
  <r>
    <s v="B07B5XJ572"/>
    <x v="1275"/>
    <x v="4"/>
    <n v="1456"/>
    <n v="3190"/>
    <x v="1002"/>
    <x v="3"/>
    <s v="4.0–4.5"/>
    <x v="1090"/>
    <n v="1776"/>
    <n v="5665440"/>
    <x v="0"/>
    <s v="50-60%"/>
    <x v="1"/>
    <n v="1780.1"/>
  </r>
  <r>
    <s v="B086199CWG"/>
    <x v="1276"/>
    <x v="4"/>
    <n v="3349"/>
    <n v="4799"/>
    <x v="1003"/>
    <x v="7"/>
    <s v="3.5–4.0"/>
    <x v="1091"/>
    <n v="4200"/>
    <n v="20155800"/>
    <x v="0"/>
    <s v="30-40%"/>
    <x v="0"/>
    <n v="4203.7"/>
  </r>
  <r>
    <s v="B0BBWJFK5C"/>
    <x v="1277"/>
    <x v="4"/>
    <n v="4899"/>
    <n v="8999"/>
    <x v="1004"/>
    <x v="3"/>
    <s v="4.0–4.5"/>
    <x v="1092"/>
    <n v="297"/>
    <n v="2672703"/>
    <x v="0"/>
    <s v="40-50%"/>
    <x v="1"/>
    <n v="301.10000000000002"/>
  </r>
  <r>
    <s v="B07GLS2563"/>
    <x v="1278"/>
    <x v="4"/>
    <n v="1199"/>
    <n v="1899"/>
    <x v="1005"/>
    <x v="0"/>
    <s v="4.0–4.5"/>
    <x v="1093"/>
    <n v="3858"/>
    <n v="7326342"/>
    <x v="0"/>
    <s v="30-40%"/>
    <x v="1"/>
    <n v="3862.2"/>
  </r>
  <r>
    <s v="B09P182Z2H"/>
    <x v="1279"/>
    <x v="4"/>
    <n v="3290"/>
    <n v="5799"/>
    <x v="1006"/>
    <x v="4"/>
    <s v="4.0–4.5"/>
    <x v="1094"/>
    <n v="168"/>
    <n v="974232"/>
    <x v="0"/>
    <s v="40-50%"/>
    <x v="0"/>
    <n v="172.3"/>
  </r>
  <r>
    <s v="B0B59K1C8F"/>
    <x v="1280"/>
    <x v="4"/>
    <n v="179"/>
    <n v="799"/>
    <x v="55"/>
    <x v="9"/>
    <s v="3.5–4.0"/>
    <x v="1095"/>
    <n v="101"/>
    <n v="80699"/>
    <x v="0"/>
    <s v="70-80%"/>
    <x v="0"/>
    <n v="104.6"/>
  </r>
  <r>
    <s v="B06Y36JKC3"/>
    <x v="1281"/>
    <x v="4"/>
    <n v="149"/>
    <n v="300"/>
    <x v="1007"/>
    <x v="3"/>
    <s v="4.0–4.5"/>
    <x v="1096"/>
    <n v="4074"/>
    <n v="1222200"/>
    <x v="1"/>
    <s v="50-60%"/>
    <x v="0"/>
    <n v="4078.1"/>
  </r>
  <r>
    <s v="B075S9FVRY"/>
    <x v="1282"/>
    <x v="4"/>
    <n v="5490"/>
    <n v="7200"/>
    <x v="1008"/>
    <x v="6"/>
    <s v="4.5–5.0"/>
    <x v="1097"/>
    <n v="1408"/>
    <n v="10137600"/>
    <x v="0"/>
    <s v="20-30%"/>
    <x v="0"/>
    <n v="1412.5"/>
  </r>
  <r>
    <s v="B08SJVD8QD"/>
    <x v="1283"/>
    <x v="4"/>
    <n v="379"/>
    <n v="389"/>
    <x v="1009"/>
    <x v="0"/>
    <s v="4.0–4.5"/>
    <x v="1098"/>
    <n v="3739"/>
    <n v="1454471"/>
    <x v="1"/>
    <s v="0-10%"/>
    <x v="1"/>
    <n v="3743.2"/>
  </r>
  <r>
    <s v="B07FJNNZCJ"/>
    <x v="1284"/>
    <x v="4"/>
    <n v="8699"/>
    <n v="13049"/>
    <x v="1010"/>
    <x v="4"/>
    <s v="4.0–4.5"/>
    <x v="1099"/>
    <n v="5891"/>
    <n v="76871659"/>
    <x v="0"/>
    <s v="30-40%"/>
    <x v="0"/>
    <n v="5895.3"/>
  </r>
  <r>
    <s v="B09MFR93KS"/>
    <x v="1285"/>
    <x v="4"/>
    <n v="3041.67"/>
    <n v="5999"/>
    <x v="1011"/>
    <x v="1"/>
    <s v="4.0–4.5"/>
    <x v="1100"/>
    <n v="777"/>
    <n v="4661223"/>
    <x v="0"/>
    <s v="40-50%"/>
    <x v="0"/>
    <n v="781"/>
  </r>
  <r>
    <s v="B07Y5FDPKV"/>
    <x v="1286"/>
    <x v="4"/>
    <n v="1745"/>
    <n v="2400"/>
    <x v="1012"/>
    <x v="0"/>
    <s v="4.0–4.5"/>
    <x v="1101"/>
    <n v="14160"/>
    <n v="33984000"/>
    <x v="0"/>
    <s v="20-30%"/>
    <x v="1"/>
    <n v="14164.2"/>
  </r>
  <r>
    <s v="B0756KCV5K"/>
    <x v="1287"/>
    <x v="4"/>
    <n v="3180"/>
    <n v="5295"/>
    <x v="1013"/>
    <x v="0"/>
    <s v="4.0–4.5"/>
    <x v="1102"/>
    <n v="6919"/>
    <n v="36636105"/>
    <x v="0"/>
    <s v="30-40%"/>
    <x v="1"/>
    <n v="6923.2"/>
  </r>
  <r>
    <s v="B0BJ6P3LSK"/>
    <x v="1288"/>
    <x v="4"/>
    <n v="4999"/>
    <n v="24999"/>
    <x v="905"/>
    <x v="6"/>
    <s v="4.5–5.0"/>
    <x v="1103"/>
    <n v="287"/>
    <n v="7174713"/>
    <x v="0"/>
    <s v="80-90%"/>
    <x v="1"/>
    <n v="291.5"/>
  </r>
  <r>
    <s v="B09HS1NDRQ"/>
    <x v="1289"/>
    <x v="4"/>
    <n v="390"/>
    <n v="799"/>
    <x v="1014"/>
    <x v="11"/>
    <s v="3.5–4.0"/>
    <x v="1103"/>
    <n v="287"/>
    <n v="229313"/>
    <x v="0"/>
    <s v="50-60%"/>
    <x v="1"/>
    <n v="290.8"/>
  </r>
  <r>
    <s v="B018SJJ0GE"/>
    <x v="1290"/>
    <x v="4"/>
    <n v="1999"/>
    <n v="2999"/>
    <x v="506"/>
    <x v="5"/>
    <s v="4.0–4.5"/>
    <x v="583"/>
    <n v="388"/>
    <n v="1163612"/>
    <x v="0"/>
    <s v="30-40%"/>
    <x v="0"/>
    <n v="392.4"/>
  </r>
  <r>
    <s v="B09FPP3R1D"/>
    <x v="1291"/>
    <x v="4"/>
    <n v="1624"/>
    <n v="2495"/>
    <x v="1015"/>
    <x v="3"/>
    <s v="4.0–4.5"/>
    <x v="1104"/>
    <n v="827"/>
    <n v="2063365"/>
    <x v="0"/>
    <s v="30-40%"/>
    <x v="1"/>
    <n v="831.1"/>
  </r>
  <r>
    <s v="B01F7B2JCI"/>
    <x v="1292"/>
    <x v="4"/>
    <n v="184"/>
    <n v="450"/>
    <x v="1016"/>
    <x v="0"/>
    <s v="4.0–4.5"/>
    <x v="400"/>
    <n v="4971"/>
    <n v="2236950"/>
    <x v="1"/>
    <s v="50-60%"/>
    <x v="0"/>
    <n v="4975.2"/>
  </r>
  <r>
    <s v="B09NNZ1GF7"/>
    <x v="1293"/>
    <x v="4"/>
    <n v="445"/>
    <n v="999"/>
    <x v="1017"/>
    <x v="4"/>
    <s v="4.0–4.5"/>
    <x v="1105"/>
    <n v="229"/>
    <n v="228771"/>
    <x v="0"/>
    <s v="50-60%"/>
    <x v="1"/>
    <n v="233.3"/>
  </r>
  <r>
    <s v="B01CS4A5V4"/>
    <x v="1294"/>
    <x v="4"/>
    <n v="699"/>
    <n v="1690"/>
    <x v="1018"/>
    <x v="3"/>
    <s v="4.0–4.5"/>
    <x v="1106"/>
    <n v="3524"/>
    <n v="5955560"/>
    <x v="0"/>
    <s v="50-60%"/>
    <x v="1"/>
    <n v="3528.1"/>
  </r>
  <r>
    <s v="B0BL11S5QK"/>
    <x v="1295"/>
    <x v="4"/>
    <n v="1601"/>
    <n v="3890"/>
    <x v="1019"/>
    <x v="0"/>
    <s v="4.0–4.5"/>
    <x v="1107"/>
    <n v="156"/>
    <n v="606840"/>
    <x v="0"/>
    <s v="50-60%"/>
    <x v="1"/>
    <n v="160.19999999999999"/>
  </r>
  <r>
    <s v="B09BL2KHQW"/>
    <x v="1296"/>
    <x v="4"/>
    <n v="231"/>
    <n v="260"/>
    <x v="1020"/>
    <x v="3"/>
    <s v="4.0–4.5"/>
    <x v="142"/>
    <n v="490"/>
    <n v="127400"/>
    <x v="1"/>
    <s v="10-20%"/>
    <x v="1"/>
    <n v="494.1"/>
  </r>
  <r>
    <s v="B081RLM75M"/>
    <x v="1297"/>
    <x v="4"/>
    <n v="369"/>
    <n v="599"/>
    <x v="1021"/>
    <x v="2"/>
    <s v="3.5–4.0"/>
    <x v="1108"/>
    <n v="82"/>
    <n v="49118"/>
    <x v="0"/>
    <s v="30-40%"/>
    <x v="1"/>
    <n v="85.9"/>
  </r>
  <r>
    <s v="B07SYYVP69"/>
    <x v="1298"/>
    <x v="4"/>
    <n v="809"/>
    <n v="1950"/>
    <x v="1022"/>
    <x v="2"/>
    <s v="3.5–4.0"/>
    <x v="1109"/>
    <n v="710"/>
    <n v="1384500"/>
    <x v="0"/>
    <s v="50-60%"/>
    <x v="0"/>
    <n v="713.9"/>
  </r>
  <r>
    <s v="B0BDZWMGZ1"/>
    <x v="1299"/>
    <x v="4"/>
    <n v="1199"/>
    <n v="2990"/>
    <x v="1023"/>
    <x v="11"/>
    <s v="3.5–4.0"/>
    <x v="1110"/>
    <n v="133"/>
    <n v="397670"/>
    <x v="0"/>
    <s v="50-60%"/>
    <x v="1"/>
    <n v="136.80000000000001"/>
  </r>
  <r>
    <s v="B078JT7LTD"/>
    <x v="1300"/>
    <x v="4"/>
    <n v="6120"/>
    <n v="8073"/>
    <x v="1024"/>
    <x v="13"/>
    <s v="4.5–5.0"/>
    <x v="1111"/>
    <n v="2751"/>
    <n v="22208823"/>
    <x v="0"/>
    <s v="20-30%"/>
    <x v="0"/>
    <n v="2755.6"/>
  </r>
  <r>
    <s v="B09WF4Q7B3"/>
    <x v="1301"/>
    <x v="4"/>
    <n v="1799"/>
    <n v="2599"/>
    <x v="1025"/>
    <x v="9"/>
    <s v="3.5–4.0"/>
    <x v="1112"/>
    <n v="771"/>
    <n v="2003829"/>
    <x v="0"/>
    <s v="30-40%"/>
    <x v="0"/>
    <n v="774.6"/>
  </r>
  <r>
    <s v="B092R48XXB"/>
    <x v="1302"/>
    <x v="4"/>
    <n v="18999"/>
    <n v="29999"/>
    <x v="1026"/>
    <x v="3"/>
    <s v="4.0–4.5"/>
    <x v="1113"/>
    <n v="2536"/>
    <n v="76077464"/>
    <x v="0"/>
    <s v="30-40%"/>
    <x v="1"/>
    <n v="2540.1"/>
  </r>
  <r>
    <s v="B00KIDSU8S"/>
    <x v="1303"/>
    <x v="4"/>
    <n v="1999"/>
    <n v="2360"/>
    <x v="1027"/>
    <x v="0"/>
    <s v="4.0–4.5"/>
    <x v="1114"/>
    <n v="7801"/>
    <n v="18410360"/>
    <x v="0"/>
    <s v="10-20%"/>
    <x v="1"/>
    <n v="7805.2"/>
  </r>
  <r>
    <s v="B0977CGNJJ"/>
    <x v="1304"/>
    <x v="4"/>
    <n v="5999"/>
    <n v="11495"/>
    <x v="1028"/>
    <x v="4"/>
    <s v="4.0–4.5"/>
    <x v="1115"/>
    <n v="534"/>
    <n v="6138330"/>
    <x v="0"/>
    <s v="40-50%"/>
    <x v="0"/>
    <n v="538.29999999999995"/>
  </r>
  <r>
    <s v="B08WWKM5HQ"/>
    <x v="1305"/>
    <x v="4"/>
    <n v="2599"/>
    <n v="4780"/>
    <x v="1029"/>
    <x v="2"/>
    <s v="3.5–4.0"/>
    <x v="1116"/>
    <n v="898"/>
    <n v="4292440"/>
    <x v="0"/>
    <s v="40-50%"/>
    <x v="0"/>
    <n v="901.9"/>
  </r>
  <r>
    <s v="B015GX9Y0W"/>
    <x v="1306"/>
    <x v="4"/>
    <n v="1199"/>
    <n v="2400"/>
    <x v="1030"/>
    <x v="2"/>
    <s v="3.5–4.0"/>
    <x v="1117"/>
    <n v="1202"/>
    <n v="2884800"/>
    <x v="0"/>
    <s v="50-60%"/>
    <x v="1"/>
    <n v="1205.9000000000001"/>
  </r>
  <r>
    <s v="B089BDBDGM"/>
    <x v="1307"/>
    <x v="4"/>
    <n v="219"/>
    <n v="249"/>
    <x v="1031"/>
    <x v="1"/>
    <s v="4.0–4.5"/>
    <x v="1118"/>
    <n v="1108"/>
    <n v="275892"/>
    <x v="1"/>
    <s v="10-20%"/>
    <x v="0"/>
    <n v="1112"/>
  </r>
  <r>
    <s v="B0BPBG712X"/>
    <x v="1308"/>
    <x v="4"/>
    <n v="799"/>
    <n v="1199"/>
    <x v="1032"/>
    <x v="5"/>
    <s v="4.0–4.5"/>
    <x v="1119"/>
    <n v="17"/>
    <n v="20383"/>
    <x v="0"/>
    <s v="30-40%"/>
    <x v="0"/>
    <n v="21.4"/>
  </r>
  <r>
    <s v="B00JBNZPFM"/>
    <x v="1309"/>
    <x v="4"/>
    <n v="6199"/>
    <n v="10999"/>
    <x v="1033"/>
    <x v="0"/>
    <s v="4.0–4.5"/>
    <x v="1120"/>
    <n v="10429"/>
    <n v="114708571"/>
    <x v="0"/>
    <s v="40-50%"/>
    <x v="0"/>
    <n v="10433.200000000001"/>
  </r>
  <r>
    <s v="B08N6P8G5K"/>
    <x v="1310"/>
    <x v="4"/>
    <n v="6790"/>
    <n v="10995"/>
    <x v="1034"/>
    <x v="6"/>
    <s v="4.5–5.0"/>
    <x v="1121"/>
    <n v="3192"/>
    <n v="35096040"/>
    <x v="0"/>
    <s v="30-40%"/>
    <x v="0"/>
    <n v="3196.5"/>
  </r>
  <r>
    <s v="B07NPBG1B4"/>
    <x v="1311"/>
    <x v="4"/>
    <n v="1982.84"/>
    <n v="3300"/>
    <x v="1035"/>
    <x v="3"/>
    <s v="4.0–4.5"/>
    <x v="1122"/>
    <n v="5873"/>
    <n v="19380900"/>
    <x v="0"/>
    <s v="30-40%"/>
    <x v="0"/>
    <n v="5877.1"/>
  </r>
  <r>
    <s v="B01MRARGBW"/>
    <x v="1312"/>
    <x v="4"/>
    <n v="199"/>
    <n v="400"/>
    <x v="1036"/>
    <x v="3"/>
    <s v="4.0–4.5"/>
    <x v="1123"/>
    <n v="1379"/>
    <n v="551600"/>
    <x v="1"/>
    <s v="50-60%"/>
    <x v="0"/>
    <n v="1383.1"/>
  </r>
  <r>
    <s v="B07VZYMQNZ"/>
    <x v="1313"/>
    <x v="4"/>
    <n v="1180"/>
    <n v="1440"/>
    <x v="1037"/>
    <x v="0"/>
    <s v="4.0–4.5"/>
    <x v="1124"/>
    <n v="1527"/>
    <n v="2198880"/>
    <x v="0"/>
    <s v="10-20%"/>
    <x v="1"/>
    <n v="1531.2"/>
  </r>
  <r>
    <s v="B01L7C4IU2"/>
    <x v="1314"/>
    <x v="4"/>
    <n v="2199"/>
    <n v="3045"/>
    <x v="1038"/>
    <x v="0"/>
    <s v="4.0–4.5"/>
    <x v="1125"/>
    <n v="2686"/>
    <n v="8178870"/>
    <x v="0"/>
    <s v="20-30%"/>
    <x v="0"/>
    <n v="2690.2"/>
  </r>
  <r>
    <s v="B09H7JDJCW"/>
    <x v="1315"/>
    <x v="4"/>
    <n v="2999"/>
    <n v="3595"/>
    <x v="1039"/>
    <x v="1"/>
    <s v="4.0–4.5"/>
    <x v="1126"/>
    <n v="178"/>
    <n v="639910"/>
    <x v="0"/>
    <s v="10-20%"/>
    <x v="1"/>
    <n v="182"/>
  </r>
  <r>
    <s v="B07F6GXNPB"/>
    <x v="1316"/>
    <x v="4"/>
    <n v="253"/>
    <n v="500"/>
    <x v="1040"/>
    <x v="4"/>
    <s v="4.0–4.5"/>
    <x v="1127"/>
    <n v="2664"/>
    <n v="1332000"/>
    <x v="1"/>
    <s v="40-50%"/>
    <x v="1"/>
    <n v="2668.3"/>
  </r>
  <r>
    <s v="B0B97D658R"/>
    <x v="1317"/>
    <x v="4"/>
    <n v="499"/>
    <n v="799"/>
    <x v="548"/>
    <x v="9"/>
    <s v="3.5–4.0"/>
    <x v="1083"/>
    <n v="212"/>
    <n v="169388"/>
    <x v="0"/>
    <s v="30-40%"/>
    <x v="0"/>
    <n v="215.6"/>
  </r>
  <r>
    <s v="B09NFSHCWN"/>
    <x v="1318"/>
    <x v="4"/>
    <n v="1149"/>
    <n v="1899"/>
    <x v="1041"/>
    <x v="12"/>
    <s v="3.5–4.0"/>
    <x v="121"/>
    <n v="24"/>
    <n v="45576"/>
    <x v="0"/>
    <s v="30-40%"/>
    <x v="1"/>
    <n v="27.5"/>
  </r>
  <r>
    <s v="B076VQS87V"/>
    <x v="1319"/>
    <x v="4"/>
    <n v="457"/>
    <n v="799"/>
    <x v="1042"/>
    <x v="4"/>
    <s v="4.0–4.5"/>
    <x v="1128"/>
    <n v="1868"/>
    <n v="1492532"/>
    <x v="0"/>
    <s v="40-50%"/>
    <x v="1"/>
    <n v="1872.3"/>
  </r>
  <r>
    <s v="B09LMMFW3S"/>
    <x v="1320"/>
    <x v="4"/>
    <n v="229"/>
    <n v="399"/>
    <x v="1043"/>
    <x v="9"/>
    <s v="3.5–4.0"/>
    <x v="1129"/>
    <n v="451"/>
    <n v="179949"/>
    <x v="1"/>
    <s v="40-50%"/>
    <x v="1"/>
    <n v="454.6"/>
  </r>
  <r>
    <s v="B0BBLHTRM9"/>
    <x v="1321"/>
    <x v="4"/>
    <n v="199"/>
    <n v="699"/>
    <x v="25"/>
    <x v="25"/>
    <s v="2.5–3.0"/>
    <x v="1130"/>
    <n v="159"/>
    <n v="111141"/>
    <x v="0"/>
    <s v="70-80%"/>
    <x v="0"/>
    <n v="161.9"/>
  </r>
  <r>
    <s v="B0BJYSCWFQ"/>
    <x v="1322"/>
    <x v="4"/>
    <n v="899"/>
    <n v="1999"/>
    <x v="520"/>
    <x v="0"/>
    <s v="4.0–4.5"/>
    <x v="1131"/>
    <n v="39"/>
    <n v="77961"/>
    <x v="0"/>
    <s v="50-60%"/>
    <x v="1"/>
    <n v="43.2"/>
  </r>
  <r>
    <s v="B0187F2IOK"/>
    <x v="1323"/>
    <x v="4"/>
    <n v="1499"/>
    <n v="2199"/>
    <x v="1044"/>
    <x v="5"/>
    <s v="4.0–4.5"/>
    <x v="1132"/>
    <n v="6531"/>
    <n v="14361669"/>
    <x v="0"/>
    <s v="30-40%"/>
    <x v="1"/>
    <n v="6535.4"/>
  </r>
  <r>
    <s v="B0B8CB7MHW"/>
    <x v="1324"/>
    <x v="4"/>
    <n v="426"/>
    <n v="999"/>
    <x v="1045"/>
    <x v="3"/>
    <s v="4.0–4.5"/>
    <x v="1133"/>
    <n v="222"/>
    <n v="221778"/>
    <x v="0"/>
    <s v="50-60%"/>
    <x v="0"/>
    <n v="226.1"/>
  </r>
  <r>
    <s v="B07K19NYZ8"/>
    <x v="1325"/>
    <x v="4"/>
    <n v="2320"/>
    <n v="3290"/>
    <x v="1046"/>
    <x v="11"/>
    <s v="3.5–4.0"/>
    <x v="1134"/>
    <n v="195"/>
    <n v="641550"/>
    <x v="0"/>
    <s v="20-30%"/>
    <x v="0"/>
    <n v="198.8"/>
  </r>
  <r>
    <s v="B08ZXZ362Z"/>
    <x v="1326"/>
    <x v="4"/>
    <n v="1563"/>
    <n v="3098"/>
    <x v="1047"/>
    <x v="12"/>
    <s v="3.5–4.0"/>
    <x v="1135"/>
    <n v="2283"/>
    <n v="7072734"/>
    <x v="0"/>
    <s v="40-50%"/>
    <x v="1"/>
    <n v="2286.5"/>
  </r>
  <r>
    <s v="B00GHL8VP2"/>
    <x v="1327"/>
    <x v="4"/>
    <n v="3487.77"/>
    <n v="4990"/>
    <x v="1048"/>
    <x v="3"/>
    <s v="4.0–4.5"/>
    <x v="1136"/>
    <n v="1127"/>
    <n v="5623730"/>
    <x v="0"/>
    <s v="30-40%"/>
    <x v="0"/>
    <n v="1131.0999999999999"/>
  </r>
  <r>
    <s v="B0B9JZW1SQ"/>
    <x v="1328"/>
    <x v="4"/>
    <n v="498"/>
    <n v="1200"/>
    <x v="562"/>
    <x v="14"/>
    <s v="3.0–3.5"/>
    <x v="1137"/>
    <n v="113"/>
    <n v="135600"/>
    <x v="0"/>
    <s v="50-60%"/>
    <x v="1"/>
    <n v="116.2"/>
  </r>
  <r>
    <s v="B00TI8E7BI"/>
    <x v="1329"/>
    <x v="4"/>
    <n v="2695"/>
    <n v="2695"/>
    <x v="33"/>
    <x v="5"/>
    <s v="4.0–4.5"/>
    <x v="1138"/>
    <n v="2518"/>
    <n v="6786010"/>
    <x v="0"/>
    <s v="0-10%"/>
    <x v="1"/>
    <n v="2522.4"/>
  </r>
  <r>
    <s v="B07J9KXQCC"/>
    <x v="1330"/>
    <x v="4"/>
    <n v="949"/>
    <n v="2299"/>
    <x v="1049"/>
    <x v="9"/>
    <s v="3.5–4.0"/>
    <x v="926"/>
    <n v="550"/>
    <n v="1264450"/>
    <x v="0"/>
    <s v="50-60%"/>
    <x v="0"/>
    <n v="553.6"/>
  </r>
  <r>
    <s v="B0B3JSWG81"/>
    <x v="1331"/>
    <x v="4"/>
    <n v="199"/>
    <n v="999"/>
    <x v="34"/>
    <x v="19"/>
    <s v="3.0–3.5"/>
    <x v="1017"/>
    <n v="2"/>
    <n v="1998"/>
    <x v="0"/>
    <s v="80-90%"/>
    <x v="0"/>
    <n v="5.0999999999999996"/>
  </r>
  <r>
    <s v="B08L7J3T31"/>
    <x v="1332"/>
    <x v="4"/>
    <n v="379"/>
    <n v="919"/>
    <x v="1050"/>
    <x v="1"/>
    <s v="4.0–4.5"/>
    <x v="1139"/>
    <n v="1090"/>
    <n v="1001710"/>
    <x v="0"/>
    <s v="50-60%"/>
    <x v="1"/>
    <n v="1094"/>
  </r>
  <r>
    <s v="B01M6453MB"/>
    <x v="1333"/>
    <x v="4"/>
    <n v="2280"/>
    <n v="3045"/>
    <x v="1051"/>
    <x v="3"/>
    <s v="4.0–4.5"/>
    <x v="1140"/>
    <n v="4118"/>
    <n v="12539310"/>
    <x v="0"/>
    <s v="20-30%"/>
    <x v="0"/>
    <n v="4122.1000000000004"/>
  </r>
  <r>
    <s v="B009P2LIL4"/>
    <x v="1334"/>
    <x v="4"/>
    <n v="2219"/>
    <n v="3080"/>
    <x v="1052"/>
    <x v="9"/>
    <s v="3.5–4.0"/>
    <x v="1141"/>
    <n v="468"/>
    <n v="1441440"/>
    <x v="0"/>
    <s v="20-30%"/>
    <x v="0"/>
    <n v="471.6"/>
  </r>
  <r>
    <s v="B00J5DYCCA"/>
    <x v="1335"/>
    <x v="4"/>
    <n v="1399"/>
    <n v="1890"/>
    <x v="1053"/>
    <x v="1"/>
    <s v="4.0–4.5"/>
    <x v="1142"/>
    <n v="8031"/>
    <n v="15178590"/>
    <x v="0"/>
    <s v="20-30%"/>
    <x v="1"/>
    <n v="8035"/>
  </r>
  <r>
    <s v="B01486F4G6"/>
    <x v="1336"/>
    <x v="4"/>
    <n v="2863"/>
    <n v="3690"/>
    <x v="1054"/>
    <x v="4"/>
    <s v="4.0–4.5"/>
    <x v="1143"/>
    <n v="6987"/>
    <n v="25782030"/>
    <x v="0"/>
    <s v="20-30%"/>
    <x v="1"/>
    <n v="6991.3"/>
  </r>
  <r>
    <m/>
    <x v="1337"/>
    <x v="9"/>
    <m/>
    <m/>
    <x v="1055"/>
    <x v="26"/>
    <m/>
    <x v="210"/>
    <n v="0"/>
    <n v="0"/>
    <x v="3"/>
    <m/>
    <x v="2"/>
    <m/>
  </r>
  <r>
    <m/>
    <x v="1337"/>
    <x v="9"/>
    <m/>
    <m/>
    <x v="1055"/>
    <x v="26"/>
    <m/>
    <x v="1144"/>
    <m/>
    <m/>
    <x v="3"/>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46561-C722-4D71-8088-0A50E43866A7}" name="PivotTable17" cacheId="2"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0">
  <location ref="G35:H37" firstHeaderRow="1" firstDataRow="1" firstDataCol="1" rowPageCount="1" colPageCount="1"/>
  <pivotFields count="15">
    <pivotField showAll="0"/>
    <pivotField dataField="1" showAll="0"/>
    <pivotField showAll="0" includeNewItemsInFilter="1"/>
    <pivotField showAll="0"/>
    <pivotField showAll="0"/>
    <pivotField showAll="0"/>
    <pivotField showAll="0"/>
    <pivotField showAll="0"/>
    <pivotField axis="axisPage" showAll="0">
      <items count="1146">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1144"/>
        <item t="default"/>
      </items>
    </pivotField>
    <pivotField showAll="0"/>
    <pivotField showAll="0" includeNewItemsInFilter="1"/>
    <pivotField showAll="0"/>
    <pivotField showAll="0"/>
    <pivotField axis="axisRow" showAll="0">
      <items count="4">
        <item x="1"/>
        <item h="1" x="0"/>
        <item h="1" x="2"/>
        <item t="default"/>
      </items>
    </pivotField>
    <pivotField showAll="0"/>
  </pivotFields>
  <rowFields count="1">
    <field x="13"/>
  </rowFields>
  <rowItems count="2">
    <i>
      <x/>
    </i>
    <i t="grand">
      <x/>
    </i>
  </rowItems>
  <colItems count="1">
    <i/>
  </colItems>
  <pageFields count="1">
    <pageField fld="8" hier="-1"/>
  </pageFields>
  <dataFields count="1">
    <dataField name="Count of product_name" fld="1" subtotal="count" baseField="0" baseItem="0"/>
  </dataFields>
  <formats count="3">
    <format dxfId="13">
      <pivotArea grandRow="1" outline="0" collapsedLevelsAreSubtotals="1" fieldPosition="0"/>
    </format>
    <format dxfId="12">
      <pivotArea outline="0" collapsedLevelsAreSubtotals="1" fieldPosition="0"/>
    </format>
    <format dxfId="11">
      <pivotArea dataOnly="0" labelOnly="1" outline="0" axis="axisValues" fieldPosition="0"/>
    </format>
  </formats>
  <chartFormats count="2">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0800D0-7453-4206-9372-3C119CA5872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73:I90" firstHeaderRow="1" firstDataRow="1" firstDataCol="0"/>
  <pivotFields count="15">
    <pivotField showAll="0"/>
    <pivotField showAll="0"/>
    <pivotField showAll="0" includeNewItemsInFilter="1"/>
    <pivotField showAll="0"/>
    <pivotField showAll="0"/>
    <pivotField showAll="0"/>
    <pivotField showAll="0"/>
    <pivotField showAll="0"/>
    <pivotField showAll="0"/>
    <pivotField showAll="0"/>
    <pivotField showAll="0" includeNewItemsInFilter="1"/>
    <pivotField showAll="0"/>
    <pivotField showAll="0"/>
    <pivotField showAll="0"/>
    <pivotField showAll="0"/>
  </pivotFields>
  <formats count="3">
    <format dxfId="51">
      <pivotArea grandRow="1" outline="0" collapsedLevelsAreSubtotals="1" fieldPosition="0"/>
    </format>
    <format dxfId="50">
      <pivotArea outline="0" collapsedLevelsAreSubtotals="1"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BB23E2-BD50-4731-BC02-08D4A1796B92}"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7:E24" firstHeaderRow="1" firstDataRow="1" firstDataCol="1"/>
  <pivotFields count="15">
    <pivotField showAll="0"/>
    <pivotField dataField="1" showAll="0"/>
    <pivotField showAll="0"/>
    <pivotField showAll="0"/>
    <pivotField showAll="0"/>
    <pivotField axis="axisRow" showAll="0" measureFilter="1">
      <items count="1136">
        <item x="33"/>
        <item m="1" x="1130"/>
        <item m="1" x="1133"/>
        <item m="1" x="1127"/>
        <item x="583"/>
        <item m="1" x="1124"/>
        <item m="1" x="1115"/>
        <item m="1" x="1129"/>
        <item m="1" x="1134"/>
        <item x="472"/>
        <item m="1" x="1113"/>
        <item m="1" x="1132"/>
        <item m="1" x="1067"/>
        <item m="1" x="1125"/>
        <item x="620"/>
        <item m="1" x="1128"/>
        <item m="1" x="1099"/>
        <item m="1" x="1120"/>
        <item m="1" x="1116"/>
        <item x="524"/>
        <item m="1" x="1118"/>
        <item m="1" x="1097"/>
        <item m="1" x="1062"/>
        <item m="1" x="1111"/>
        <item m="1" x="1075"/>
        <item m="1" x="1102"/>
        <item m="1" x="1085"/>
        <item m="1" x="1079"/>
        <item m="1" x="1103"/>
        <item m="1" x="1122"/>
        <item m="1" x="1089"/>
        <item m="1" x="1094"/>
        <item m="1" x="1063"/>
        <item m="1" x="1112"/>
        <item m="1" x="1082"/>
        <item m="1" x="1108"/>
        <item m="1" x="1092"/>
        <item m="1" x="1069"/>
        <item m="1" x="1070"/>
        <item x="931"/>
        <item m="1" x="1072"/>
        <item x="610"/>
        <item m="1" x="1057"/>
        <item m="1" x="1068"/>
        <item m="1" x="1083"/>
        <item m="1" x="1071"/>
        <item m="1" x="1091"/>
        <item x="661"/>
        <item m="1" x="1121"/>
        <item x="883"/>
        <item m="1" x="1076"/>
        <item m="1" x="1100"/>
        <item x="109"/>
        <item x="430"/>
        <item m="1" x="1064"/>
        <item m="1" x="1087"/>
        <item m="1" x="1098"/>
        <item m="1" x="1081"/>
        <item x="254"/>
        <item x="431"/>
        <item m="1" x="1059"/>
        <item m="1" x="1084"/>
        <item m="1" x="1065"/>
        <item m="1" x="1056"/>
        <item m="1" x="1061"/>
        <item m="1" x="1096"/>
        <item m="1" x="1080"/>
        <item m="1" x="1095"/>
        <item m="1" x="1066"/>
        <item m="1" x="1073"/>
        <item m="1" x="1105"/>
        <item m="1" x="1074"/>
        <item m="1" x="1077"/>
        <item m="1" x="1126"/>
        <item m="1" x="1093"/>
        <item m="1" x="1106"/>
        <item m="1" x="1086"/>
        <item m="1" x="1088"/>
        <item m="1" x="1117"/>
        <item m="1" x="1078"/>
        <item m="1" x="1119"/>
        <item m="1" x="1107"/>
        <item m="1" x="1104"/>
        <item m="1" x="1123"/>
        <item m="1" x="1060"/>
        <item m="1" x="1090"/>
        <item m="1" x="1110"/>
        <item m="1" x="1101"/>
        <item m="1" x="1109"/>
        <item m="1" x="1058"/>
        <item m="1" x="1114"/>
        <item m="1" x="1131"/>
        <item x="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4"/>
        <item x="585"/>
        <item x="586"/>
        <item x="587"/>
        <item x="588"/>
        <item x="589"/>
        <item x="590"/>
        <item x="591"/>
        <item x="592"/>
        <item x="593"/>
        <item x="594"/>
        <item x="595"/>
        <item x="596"/>
        <item x="597"/>
        <item x="598"/>
        <item x="599"/>
        <item x="600"/>
        <item x="601"/>
        <item x="602"/>
        <item x="603"/>
        <item x="604"/>
        <item x="605"/>
        <item x="606"/>
        <item x="607"/>
        <item x="608"/>
        <item x="609"/>
        <item x="611"/>
        <item x="612"/>
        <item x="613"/>
        <item x="614"/>
        <item x="615"/>
        <item x="616"/>
        <item x="617"/>
        <item x="618"/>
        <item x="619"/>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t="default"/>
      </items>
    </pivotField>
    <pivotField showAll="0"/>
    <pivotField showAll="0"/>
    <pivotField showAll="0"/>
    <pivotField showAll="0"/>
    <pivotField showAll="0"/>
    <pivotField showAll="0"/>
    <pivotField showAll="0"/>
    <pivotField showAll="0"/>
    <pivotField showAll="0"/>
  </pivotFields>
  <rowFields count="1">
    <field x="5"/>
  </rowFields>
  <rowItems count="7">
    <i>
      <x/>
    </i>
    <i>
      <x v="104"/>
    </i>
    <i>
      <x v="111"/>
    </i>
    <i>
      <x v="126"/>
    </i>
    <i>
      <x v="136"/>
    </i>
    <i>
      <x v="183"/>
    </i>
    <i t="grand">
      <x/>
    </i>
  </rowItems>
  <colItems count="1">
    <i/>
  </colItems>
  <dataFields count="1">
    <dataField name="Count of product_name" fld="1" subtotal="count" baseField="0" baseItem="0"/>
  </dataFields>
  <formats count="1">
    <format dxfId="52">
      <pivotArea outline="0" collapsedLevelsAreSubtotals="1" fieldPosition="0"/>
    </format>
  </formats>
  <chartFormats count="10">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0"/>
          </reference>
        </references>
      </pivotArea>
    </chartFormat>
    <chartFormat chart="13" format="10">
      <pivotArea type="data" outline="0" fieldPosition="0">
        <references count="2">
          <reference field="4294967294" count="1" selected="0">
            <x v="0"/>
          </reference>
          <reference field="5" count="1" selected="0">
            <x v="104"/>
          </reference>
        </references>
      </pivotArea>
    </chartFormat>
    <chartFormat chart="13" format="11">
      <pivotArea type="data" outline="0" fieldPosition="0">
        <references count="2">
          <reference field="4294967294" count="1" selected="0">
            <x v="0"/>
          </reference>
          <reference field="5" count="1" selected="0">
            <x v="111"/>
          </reference>
        </references>
      </pivotArea>
    </chartFormat>
    <chartFormat chart="13" format="12">
      <pivotArea type="data" outline="0" fieldPosition="0">
        <references count="2">
          <reference field="4294967294" count="1" selected="0">
            <x v="0"/>
          </reference>
          <reference field="5" count="1" selected="0">
            <x v="126"/>
          </reference>
        </references>
      </pivotArea>
    </chartFormat>
    <chartFormat chart="13" format="13">
      <pivotArea type="data" outline="0" fieldPosition="0">
        <references count="2">
          <reference field="4294967294" count="1" selected="0">
            <x v="0"/>
          </reference>
          <reference field="5" count="1" selected="0">
            <x v="136"/>
          </reference>
        </references>
      </pivotArea>
    </chartFormat>
    <chartFormat chart="13" format="14">
      <pivotArea type="data" outline="0" fieldPosition="0">
        <references count="2">
          <reference field="4294967294" count="1" selected="0">
            <x v="0"/>
          </reference>
          <reference field="5" count="1" selected="0">
            <x v="183"/>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90D80B-BC29-4E4C-9545-A25FB0A8FED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13" firstHeaderRow="1" firstDataRow="1" firstDataCol="1"/>
  <pivotFields count="15">
    <pivotField showAll="0"/>
    <pivotField showAll="0"/>
    <pivotField axis="axisRow" showAll="0" sortType="descending">
      <items count="11">
        <item x="7"/>
        <item x="0"/>
        <item x="1"/>
        <item x="8"/>
        <item x="4"/>
        <item x="5"/>
        <item x="2"/>
        <item x="3"/>
        <item x="6"/>
        <item h="1"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5" subtotal="average" baseField="2" baseItem="0" numFmtId="9"/>
  </dataFields>
  <formats count="1">
    <format dxfId="53">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EDAE27-D0F9-474F-AF4A-3D2EF4B390AB}"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D29:E39" firstHeaderRow="1" firstDataRow="1" firstDataCol="1"/>
  <pivotFields count="15">
    <pivotField showAll="0"/>
    <pivotField showAll="0"/>
    <pivotField axis="axisRow" showAll="0" includeNewItemsInFilter="1">
      <items count="11">
        <item x="7"/>
        <item x="0"/>
        <item x="1"/>
        <item x="8"/>
        <item x="4"/>
        <item x="5"/>
        <item x="2"/>
        <item x="3"/>
        <item x="6"/>
        <item h="1" x="9"/>
        <item t="default"/>
      </items>
    </pivotField>
    <pivotField showAll="0"/>
    <pivotField showAll="0"/>
    <pivotField showAll="0"/>
    <pivotField showAll="0"/>
    <pivotField showAll="0"/>
    <pivotField showAll="0"/>
    <pivotField showAll="0"/>
    <pivotField dataField="1" showAll="0" includeNewItemsInFilter="1"/>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10" baseField="0" baseItem="0" numFmtId="173"/>
  </dataFields>
  <formats count="14">
    <format dxfId="56">
      <pivotArea dataOnly="0" labelOnly="1" outline="0" axis="axisValues" fieldPosition="0"/>
    </format>
    <format dxfId="55">
      <pivotArea outline="0" collapsedLevelsAreSubtotals="1" fieldPosition="0"/>
    </format>
    <format dxfId="54">
      <pivotArea collapsedLevelsAreSubtotals="1" fieldPosition="0">
        <references count="1">
          <reference field="2" count="8">
            <x v="1"/>
            <x v="2"/>
            <x v="3"/>
            <x v="4"/>
            <x v="5"/>
            <x v="6"/>
            <x v="7"/>
            <x v="8"/>
          </reference>
        </references>
      </pivotArea>
    </format>
    <format dxfId="10">
      <pivotArea collapsedLevelsAreSubtotals="1" fieldPosition="0">
        <references count="1">
          <reference field="2" count="1">
            <x v="0"/>
          </reference>
        </references>
      </pivotArea>
    </format>
    <format dxfId="9">
      <pivotArea collapsedLevelsAreSubtotals="1" fieldPosition="0">
        <references count="1">
          <reference field="2" count="1">
            <x v="1"/>
          </reference>
        </references>
      </pivotArea>
    </format>
    <format dxfId="8">
      <pivotArea collapsedLevelsAreSubtotals="1" fieldPosition="0">
        <references count="1">
          <reference field="2" count="1">
            <x v="2"/>
          </reference>
        </references>
      </pivotArea>
    </format>
    <format dxfId="7">
      <pivotArea collapsedLevelsAreSubtotals="1" fieldPosition="0">
        <references count="1">
          <reference field="2" count="1">
            <x v="3"/>
          </reference>
        </references>
      </pivotArea>
    </format>
    <format dxfId="6">
      <pivotArea collapsedLevelsAreSubtotals="1" fieldPosition="0">
        <references count="1">
          <reference field="2" count="1">
            <x v="4"/>
          </reference>
        </references>
      </pivotArea>
    </format>
    <format dxfId="5">
      <pivotArea collapsedLevelsAreSubtotals="1" fieldPosition="0">
        <references count="1">
          <reference field="2" count="1">
            <x v="5"/>
          </reference>
        </references>
      </pivotArea>
    </format>
    <format dxfId="4">
      <pivotArea collapsedLevelsAreSubtotals="1" fieldPosition="0">
        <references count="1">
          <reference field="2" count="1">
            <x v="6"/>
          </reference>
        </references>
      </pivotArea>
    </format>
    <format dxfId="3">
      <pivotArea collapsedLevelsAreSubtotals="1" fieldPosition="0">
        <references count="1">
          <reference field="2" count="1">
            <x v="7"/>
          </reference>
        </references>
      </pivotArea>
    </format>
    <format dxfId="2">
      <pivotArea collapsedLevelsAreSubtotals="1" fieldPosition="0">
        <references count="1">
          <reference field="2" count="1">
            <x v="8"/>
          </reference>
        </references>
      </pivotArea>
    </format>
    <format dxfId="1">
      <pivotArea grandRow="1" outline="0" collapsedLevelsAreSubtotals="1" fieldPosition="0"/>
    </format>
    <format dxfId="0">
      <pivotArea outline="0" fieldPosition="0">
        <references count="1">
          <reference field="4294967294" count="1">
            <x v="0"/>
          </reference>
        </references>
      </pivotArea>
    </format>
  </formats>
  <chartFormats count="3">
    <chartFormat chart="19"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03F94E-66BF-43F2-BD15-991CDFF3DD66}"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0:B40" firstHeaderRow="1" firstDataRow="1" firstDataCol="1"/>
  <pivotFields count="15">
    <pivotField showAll="0"/>
    <pivotField showAll="0"/>
    <pivotField axis="axisRow" showAll="0" includeNewItemsInFilter="1" sortType="descending">
      <items count="11">
        <item x="7"/>
        <item x="0"/>
        <item x="1"/>
        <item x="8"/>
        <item x="4"/>
        <item x="5"/>
        <item x="2"/>
        <item x="3"/>
        <item x="6"/>
        <item h="1"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includeNewItemsInFilter="1"/>
    <pivotField showAll="0"/>
    <pivotField showAll="0"/>
    <pivotField showAll="0"/>
    <pivotField showAll="0"/>
  </pivotFields>
  <rowFields count="1">
    <field x="2"/>
  </rowFields>
  <rowItems count="10">
    <i>
      <x v="2"/>
    </i>
    <i>
      <x/>
    </i>
    <i>
      <x v="4"/>
    </i>
    <i>
      <x v="1"/>
    </i>
    <i>
      <x v="3"/>
    </i>
    <i>
      <x v="6"/>
    </i>
    <i>
      <x v="5"/>
    </i>
    <i>
      <x v="7"/>
    </i>
    <i>
      <x v="8"/>
    </i>
    <i t="grand">
      <x/>
    </i>
  </rowItems>
  <colItems count="1">
    <i/>
  </colItems>
  <dataFields count="1">
    <dataField name="Average of discounted_price" fld="3" subtotal="average" baseField="2" baseItem="2"/>
  </dataFields>
  <formats count="3">
    <format dxfId="59">
      <pivotArea grandRow="1" outline="0" collapsedLevelsAreSubtotals="1" fieldPosition="0"/>
    </format>
    <format dxfId="58">
      <pivotArea outline="0" collapsedLevelsAreSubtotals="1" fieldPosition="0"/>
    </format>
    <format dxfId="57">
      <pivotArea dataOnly="0" labelOnly="1" outline="0" axis="axisValues" fieldPosition="0"/>
    </format>
  </formats>
  <chartFormats count="3">
    <chartFormat chart="7"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7D04877-9777-4B57-A513-26A237FC7766}"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18:P28" firstHeaderRow="0" firstDataRow="1" firstDataCol="1"/>
  <pivotFields count="15">
    <pivotField showAll="0"/>
    <pivotField showAll="0"/>
    <pivotField axis="axisRow" showAll="0" sortType="ascending">
      <items count="11">
        <item x="7"/>
        <item x="0"/>
        <item x="1"/>
        <item x="8"/>
        <item x="4"/>
        <item x="5"/>
        <item x="2"/>
        <item x="3"/>
        <item x="6"/>
        <item h="1" x="9"/>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dataField name="Average of actual_price" fld="4" subtotal="average" baseField="2" baseItem="0"/>
  </dataFields>
  <formats count="2">
    <format dxfId="61">
      <pivotArea outline="0" collapsedLevelsAreSubtotals="1" fieldPosition="0"/>
    </format>
    <format dxfId="60">
      <pivotArea grandRow="1" outline="0" collapsedLevelsAreSubtotals="1" fieldPosition="0"/>
    </format>
  </formats>
  <chartFormats count="4">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871A28-3900-4194-BABD-D7A3686FA2C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18:K29" firstHeaderRow="1" firstDataRow="1" firstDataCol="1"/>
  <pivotFields count="15">
    <pivotField showAll="0"/>
    <pivotField showAll="0"/>
    <pivotField showAll="0" includeNewItemsInFilter="1"/>
    <pivotField dataField="1" showAll="0"/>
    <pivotField showAll="0"/>
    <pivotField showAll="0"/>
    <pivotField axis="axisRow" showAll="0" measureFilter="1">
      <items count="28">
        <item x="23"/>
        <item x="21"/>
        <item x="24"/>
        <item x="18"/>
        <item x="25"/>
        <item x="17"/>
        <item x="19"/>
        <item x="14"/>
        <item x="8"/>
        <item x="10"/>
        <item x="12"/>
        <item x="9"/>
        <item x="7"/>
        <item x="11"/>
        <item x="2"/>
        <item x="1"/>
        <item x="3"/>
        <item x="0"/>
        <item x="4"/>
        <item x="5"/>
        <item x="6"/>
        <item x="13"/>
        <item x="16"/>
        <item x="20"/>
        <item x="15"/>
        <item n="0" x="22"/>
        <item x="26"/>
        <item t="default"/>
      </items>
    </pivotField>
    <pivotField showAll="0"/>
    <pivotField showAll="0"/>
    <pivotField showAll="0"/>
    <pivotField showAll="0" includeNewItemsInFilter="1"/>
    <pivotField showAll="0"/>
    <pivotField showAll="0"/>
    <pivotField showAll="0"/>
    <pivotField showAll="0"/>
  </pivotFields>
  <rowFields count="1">
    <field x="6"/>
  </rowFields>
  <rowItems count="11">
    <i>
      <x v="14"/>
    </i>
    <i>
      <x v="15"/>
    </i>
    <i>
      <x v="16"/>
    </i>
    <i>
      <x v="17"/>
    </i>
    <i>
      <x v="18"/>
    </i>
    <i>
      <x v="19"/>
    </i>
    <i>
      <x v="21"/>
    </i>
    <i>
      <x v="22"/>
    </i>
    <i>
      <x v="23"/>
    </i>
    <i>
      <x v="25"/>
    </i>
    <i t="grand">
      <x/>
    </i>
  </rowItems>
  <colItems count="1">
    <i/>
  </colItems>
  <dataFields count="1">
    <dataField name="Average of discounted_price" fld="3" subtotal="average" baseField="6" baseItem="0"/>
  </dataFields>
  <formats count="3">
    <format dxfId="64">
      <pivotArea grandRow="1" outline="0" collapsedLevelsAreSubtotals="1" fieldPosition="0"/>
    </format>
    <format dxfId="63">
      <pivotArea outline="0" collapsedLevelsAreSubtotals="1" fieldPosition="0"/>
    </format>
    <format dxfId="62">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3388D-A0A4-4F83-B9BF-6F4C0382B86C}"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34:O62" firstHeaderRow="1" firstDataRow="1" firstDataCol="1"/>
  <pivotFields count="15">
    <pivotField showAll="0"/>
    <pivotField showAll="0"/>
    <pivotField showAll="0"/>
    <pivotField showAll="0"/>
    <pivotField showAll="0"/>
    <pivotField showAll="0"/>
    <pivotField axis="axisRow" showAll="0">
      <items count="28">
        <item x="23"/>
        <item x="21"/>
        <item x="24"/>
        <item x="18"/>
        <item x="25"/>
        <item x="17"/>
        <item x="19"/>
        <item x="14"/>
        <item x="8"/>
        <item x="10"/>
        <item x="12"/>
        <item x="9"/>
        <item x="7"/>
        <item x="11"/>
        <item x="2"/>
        <item x="1"/>
        <item x="3"/>
        <item x="0"/>
        <item x="4"/>
        <item x="5"/>
        <item x="6"/>
        <item x="13"/>
        <item x="16"/>
        <item x="20"/>
        <item x="15"/>
        <item x="22"/>
        <item x="26"/>
        <item t="default"/>
      </items>
    </pivotField>
    <pivotField showAll="0"/>
    <pivotField showAll="0"/>
    <pivotField showAll="0"/>
    <pivotField showAll="0"/>
    <pivotField showAll="0"/>
    <pivotField showAll="0"/>
    <pivotField showAll="0"/>
    <pivotField dataField="1" showAll="0"/>
  </pivotFields>
  <rowFields count="1">
    <field x="6"/>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Combined Score" fld="14" subtotal="count" baseField="0" baseItem="0"/>
  </dataFields>
  <formats count="3">
    <format dxfId="16">
      <pivotArea outline="0" collapsedLevelsAreSubtotals="1" fieldPosition="0"/>
    </format>
    <format dxfId="15">
      <pivotArea dataOnly="0" labelOnly="1" outline="0" axis="axisValues" fieldPosition="0"/>
    </format>
    <format dxfId="1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7039E-65D1-46EF-9A88-7284194C1AA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3:O13" firstHeaderRow="0" firstDataRow="1" firstDataCol="1"/>
  <pivotFields count="15">
    <pivotField showAll="0"/>
    <pivotField showAll="0"/>
    <pivotField axis="axisRow" showAll="0" sortType="ascending">
      <items count="11">
        <item x="7"/>
        <item x="0"/>
        <item x="1"/>
        <item x="8"/>
        <item x="4"/>
        <item x="5"/>
        <item x="2"/>
        <item x="3"/>
        <item x="6"/>
        <item h="1" x="9"/>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dataField name="Average of actual_price" fld="4" subtotal="average" baseField="2" baseItem="0"/>
  </dataFields>
  <formats count="2">
    <format dxfId="18">
      <pivotArea outline="0" collapsedLevelsAreSubtotals="1" fieldPosition="0"/>
    </format>
    <format dxfId="17">
      <pivotArea grandRow="1" outline="0" collapsedLevelsAreSubtotals="1" fieldPosition="0"/>
    </format>
  </formats>
  <chartFormats count="4">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AB5D3-7DB8-4648-8817-ADA303E77DA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10" firstHeaderRow="1" firstDataRow="1" firstDataCol="1"/>
  <pivotFields count="15">
    <pivotField showAll="0"/>
    <pivotField axis="axisRow" showAll="0" measureFilter="1" includeNewItemsInFilter="1">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n="Amazon Basics Wireless Mouse 0 2.4 GHz Connection, 1600 DPI 0 Type - C Adapter 0 Upto 12 Months of Battery Life 0 Ambidextrous Design 0 Suitable for PC/Mac/Laptop"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7">
    <i>
      <x v="82"/>
    </i>
    <i>
      <x v="567"/>
    </i>
    <i>
      <x v="826"/>
    </i>
    <i>
      <x v="1002"/>
    </i>
    <i>
      <x v="1141"/>
    </i>
    <i>
      <x v="1143"/>
    </i>
    <i t="grand">
      <x/>
    </i>
  </rowItems>
  <colItems count="1">
    <i/>
  </colItems>
  <dataFields count="1">
    <dataField name="Average of rating" fld="6" subtotal="average" baseField="1" baseItem="0"/>
  </dataFields>
  <formats count="2">
    <format dxfId="20">
      <pivotArea outline="0" collapsedLevelsAreSubtotals="1" fieldPosition="0"/>
    </format>
    <format dxfId="19">
      <pivotArea grandRow="1"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82"/>
          </reference>
        </references>
      </pivotArea>
    </chartFormat>
    <chartFormat chart="10" format="10">
      <pivotArea type="data" outline="0" fieldPosition="0">
        <references count="2">
          <reference field="4294967294" count="1" selected="0">
            <x v="0"/>
          </reference>
          <reference field="1" count="1" selected="0">
            <x v="567"/>
          </reference>
        </references>
      </pivotArea>
    </chartFormat>
    <chartFormat chart="10" format="11">
      <pivotArea type="data" outline="0" fieldPosition="0">
        <references count="2">
          <reference field="4294967294" count="1" selected="0">
            <x v="0"/>
          </reference>
          <reference field="1" count="1" selected="0">
            <x v="826"/>
          </reference>
        </references>
      </pivotArea>
    </chartFormat>
    <chartFormat chart="10" format="12">
      <pivotArea type="data" outline="0" fieldPosition="0">
        <references count="2">
          <reference field="4294967294" count="1" selected="0">
            <x v="0"/>
          </reference>
          <reference field="1" count="1" selected="0">
            <x v="1002"/>
          </reference>
        </references>
      </pivotArea>
    </chartFormat>
    <chartFormat chart="10" format="13">
      <pivotArea type="data" outline="0" fieldPosition="0">
        <references count="2">
          <reference field="4294967294" count="1" selected="0">
            <x v="0"/>
          </reference>
          <reference field="1" count="1" selected="0">
            <x v="1141"/>
          </reference>
        </references>
      </pivotArea>
    </chartFormat>
    <chartFormat chart="10" format="14">
      <pivotArea type="data" outline="0" fieldPosition="0">
        <references count="2">
          <reference field="4294967294" count="1" selected="0">
            <x v="0"/>
          </reference>
          <reference field="1" count="1" selected="0">
            <x v="1143"/>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6E0041-30CE-4D0E-BE96-950712C281C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7:B24" firstHeaderRow="1" firstDataRow="1" firstDataCol="1"/>
  <pivotFields count="15">
    <pivotField showAll="0"/>
    <pivotField axis="axisRow" showAll="0" measureFilter="1" sortType="descending">
      <items count="1339">
        <item x="1337"/>
        <item x="1098"/>
        <item x="1192"/>
        <item x="151"/>
        <item x="177"/>
        <item x="32"/>
        <item x="140"/>
        <item x="305"/>
        <item x="601"/>
        <item x="818"/>
        <item x="708"/>
        <item x="1251"/>
        <item x="780"/>
        <item x="827"/>
        <item x="794"/>
        <item x="95"/>
        <item x="588"/>
        <item x="678"/>
        <item x="611"/>
        <item x="788"/>
        <item x="757"/>
        <item x="602"/>
        <item x="805"/>
        <item x="691"/>
        <item x="726"/>
        <item x="723"/>
        <item x="571"/>
        <item x="635"/>
        <item x="572"/>
        <item x="603"/>
        <item x="744"/>
        <item x="552"/>
        <item x="605"/>
        <item x="659"/>
        <item x="809"/>
        <item x="748"/>
        <item x="661"/>
        <item x="636"/>
        <item x="158"/>
        <item x="195"/>
        <item x="234"/>
        <item x="891"/>
        <item x="872"/>
        <item x="859"/>
        <item x="600"/>
        <item x="846"/>
        <item x="210"/>
        <item x="1112"/>
        <item x="953"/>
        <item x="1065"/>
        <item x="1280"/>
        <item x="1127"/>
        <item x="1092"/>
        <item x="1301"/>
        <item x="1086"/>
        <item x="1191"/>
        <item x="997"/>
        <item x="1209"/>
        <item x="823"/>
        <item x="1066"/>
        <item x="1010"/>
        <item x="789"/>
        <item x="704"/>
        <item x="728"/>
        <item x="693"/>
        <item x="58"/>
        <item x="531"/>
        <item x="45"/>
        <item x="829"/>
        <item x="413"/>
        <item x="375"/>
        <item x="492"/>
        <item x="241"/>
        <item x="257"/>
        <item x="84"/>
        <item x="173"/>
        <item x="131"/>
        <item x="80"/>
        <item x="187"/>
        <item x="105"/>
        <item x="833"/>
        <item x="99"/>
        <item x="272"/>
        <item x="161"/>
        <item x="261"/>
        <item x="0"/>
        <item x="220"/>
        <item x="104"/>
        <item x="166"/>
        <item x="42"/>
        <item x="106"/>
        <item x="89"/>
        <item x="237"/>
        <item x="297"/>
        <item x="776"/>
        <item x="122"/>
        <item x="273"/>
        <item x="53"/>
        <item x="190"/>
        <item x="255"/>
        <item x="108"/>
        <item x="150"/>
        <item x="286"/>
        <item x="1088"/>
        <item x="966"/>
        <item x="1035"/>
        <item x="1284"/>
        <item x="1062"/>
        <item x="747"/>
        <item x="1052"/>
        <item x="1069"/>
        <item x="1257"/>
        <item x="1064"/>
        <item x="1182"/>
        <item x="895"/>
        <item x="1113"/>
        <item x="1099"/>
        <item x="985"/>
        <item x="1325"/>
        <item x="1091"/>
        <item x="1259"/>
        <item x="1008"/>
        <item x="1028"/>
        <item x="1177"/>
        <item x="954"/>
        <item x="1327"/>
        <item x="411"/>
        <item x="516"/>
        <item x="497"/>
        <item x="796"/>
        <item x="202"/>
        <item x="384"/>
        <item x="595"/>
        <item x="822"/>
        <item x="727"/>
        <item x="792"/>
        <item x="781"/>
        <item x="863"/>
        <item x="454"/>
        <item x="453"/>
        <item x="292"/>
        <item x="1255"/>
        <item x="56"/>
        <item x="8"/>
        <item x="619"/>
        <item x="828"/>
        <item x="98"/>
        <item x="876"/>
        <item x="625"/>
        <item x="640"/>
        <item x="143"/>
        <item x="43"/>
        <item x="652"/>
        <item x="598"/>
        <item x="578"/>
        <item x="671"/>
        <item x="50"/>
        <item x="170"/>
        <item x="141"/>
        <item x="844"/>
        <item x="280"/>
        <item x="1061"/>
        <item x="1141"/>
        <item x="515"/>
        <item x="609"/>
        <item x="25"/>
        <item x="299"/>
        <item x="21"/>
        <item x="199"/>
        <item x="1261"/>
        <item x="1004"/>
        <item x="1120"/>
        <item x="451"/>
        <item x="496"/>
        <item x="300"/>
        <item x="1250"/>
        <item x="206"/>
        <item x="77"/>
        <item x="321"/>
        <item x="94"/>
        <item x="1046"/>
        <item x="209"/>
        <item x="55"/>
        <item x="224"/>
        <item x="284"/>
        <item x="681"/>
        <item x="712"/>
        <item x="835"/>
        <item x="1266"/>
        <item x="573"/>
        <item x="1319"/>
        <item x="307"/>
        <item x="312"/>
        <item x="326"/>
        <item x="174"/>
        <item x="1097"/>
        <item x="1017"/>
        <item x="892"/>
        <item x="446"/>
        <item x="78"/>
        <item x="254"/>
        <item x="1117"/>
        <item x="787"/>
        <item x="1282"/>
        <item x="1269"/>
        <item x="1160"/>
        <item x="1116"/>
        <item x="1300"/>
        <item x="1253"/>
        <item x="1230"/>
        <item x="1105"/>
        <item x="897"/>
        <item x="537"/>
        <item x="686"/>
        <item x="391"/>
        <item x="490"/>
        <item x="590"/>
        <item x="613"/>
        <item x="673"/>
        <item x="551"/>
        <item x="456"/>
        <item x="487"/>
        <item x="331"/>
        <item x="181"/>
        <item x="201"/>
        <item x="320"/>
        <item x="287"/>
        <item x="252"/>
        <item x="547"/>
        <item x="519"/>
        <item x="427"/>
        <item x="437"/>
        <item x="444"/>
        <item x="394"/>
        <item x="507"/>
        <item x="517"/>
        <item x="2"/>
        <item x="37"/>
        <item x="493"/>
        <item x="779"/>
        <item x="180"/>
        <item x="249"/>
        <item x="226"/>
        <item x="1203"/>
        <item x="941"/>
        <item x="243"/>
        <item x="847"/>
        <item x="82"/>
        <item x="1042"/>
        <item x="549"/>
        <item x="175"/>
        <item x="1221"/>
        <item x="960"/>
        <item x="813"/>
        <item x="510"/>
        <item x="906"/>
        <item x="313"/>
        <item x="1168"/>
        <item x="1277"/>
        <item x="860"/>
        <item x="725"/>
        <item x="569"/>
        <item x="840"/>
        <item x="306"/>
        <item x="232"/>
        <item x="341"/>
        <item x="476"/>
        <item x="351"/>
        <item x="699"/>
        <item x="503"/>
        <item x="360"/>
        <item x="575"/>
        <item x="620"/>
        <item x="608"/>
        <item x="639"/>
        <item x="679"/>
        <item x="583"/>
        <item x="765"/>
        <item x="666"/>
        <item x="545"/>
        <item x="826"/>
        <item x="33"/>
        <item x="489"/>
        <item x="378"/>
        <item x="628"/>
        <item x="530"/>
        <item x="508"/>
        <item x="359"/>
        <item x="363"/>
        <item x="469"/>
        <item x="540"/>
        <item x="387"/>
        <item x="425"/>
        <item x="404"/>
        <item x="361"/>
        <item x="396"/>
        <item x="352"/>
        <item x="346"/>
        <item x="445"/>
        <item x="392"/>
        <item x="402"/>
        <item x="385"/>
        <item x="443"/>
        <item x="152"/>
        <item x="22"/>
        <item x="356"/>
        <item x="815"/>
        <item x="276"/>
        <item x="192"/>
        <item x="87"/>
        <item x="61"/>
        <item x="819"/>
        <item x="1229"/>
        <item x="1241"/>
        <item x="132"/>
        <item x="1212"/>
        <item x="1014"/>
        <item x="227"/>
        <item x="621"/>
        <item x="820"/>
        <item x="775"/>
        <item x="1083"/>
        <item x="1186"/>
        <item x="952"/>
        <item x="649"/>
        <item x="783"/>
        <item x="836"/>
        <item x="824"/>
        <item x="868"/>
        <item x="1076"/>
        <item x="1128"/>
        <item x="732"/>
        <item x="121"/>
        <item x="225"/>
        <item x="1029"/>
        <item x="322"/>
        <item x="802"/>
        <item x="498"/>
        <item x="470"/>
        <item x="479"/>
        <item x="417"/>
        <item x="377"/>
        <item x="410"/>
        <item x="477"/>
        <item x="409"/>
        <item x="472"/>
        <item x="340"/>
        <item x="336"/>
        <item x="339"/>
        <item x="528"/>
        <item x="366"/>
        <item x="447"/>
        <item x="365"/>
        <item x="64"/>
        <item x="124"/>
        <item x="488"/>
        <item x="461"/>
        <item x="372"/>
        <item x="367"/>
        <item x="348"/>
        <item x="72"/>
        <item x="650"/>
        <item x="729"/>
        <item x="853"/>
        <item x="832"/>
        <item x="662"/>
        <item x="264"/>
        <item x="420"/>
        <item x="374"/>
        <item x="821"/>
        <item x="379"/>
        <item x="169"/>
        <item x="831"/>
        <item x="1244"/>
        <item x="1238"/>
        <item x="1225"/>
        <item x="922"/>
        <item x="797"/>
        <item x="682"/>
        <item x="612"/>
        <item x="465"/>
        <item x="347"/>
        <item x="401"/>
        <item x="5"/>
        <item x="34"/>
        <item x="109"/>
        <item x="285"/>
        <item x="35"/>
        <item x="246"/>
        <item x="136"/>
        <item x="463"/>
        <item x="441"/>
        <item x="475"/>
        <item x="349"/>
        <item x="395"/>
        <item x="317"/>
        <item x="1189"/>
        <item x="529"/>
        <item x="296"/>
        <item x="752"/>
        <item x="908"/>
        <item x="1289"/>
        <item x="1118"/>
        <item x="927"/>
        <item x="1048"/>
        <item x="968"/>
        <item x="944"/>
        <item x="1217"/>
        <item x="1274"/>
        <item x="1016"/>
        <item x="905"/>
        <item x="925"/>
        <item x="1039"/>
        <item x="1287"/>
        <item x="959"/>
        <item x="1002"/>
        <item x="903"/>
        <item x="1333"/>
        <item x="1137"/>
        <item x="901"/>
        <item x="1176"/>
        <item x="1003"/>
        <item x="217"/>
        <item x="558"/>
        <item x="717"/>
        <item x="837"/>
        <item x="746"/>
        <item x="722"/>
        <item x="667"/>
        <item x="706"/>
        <item x="419"/>
        <item x="119"/>
        <item x="115"/>
        <item x="10"/>
        <item x="223"/>
        <item x="66"/>
        <item x="59"/>
        <item x="14"/>
        <item x="4"/>
        <item x="13"/>
        <item x="786"/>
        <item x="464"/>
        <item x="439"/>
        <item x="386"/>
        <item x="1308"/>
        <item x="1025"/>
        <item x="207"/>
        <item x="513"/>
        <item x="525"/>
        <item x="511"/>
        <item x="532"/>
        <item x="162"/>
        <item x="73"/>
        <item x="759"/>
        <item x="871"/>
        <item x="1218"/>
        <item x="900"/>
        <item x="992"/>
        <item x="926"/>
        <item x="971"/>
        <item x="904"/>
        <item x="1027"/>
        <item x="894"/>
        <item x="937"/>
        <item x="994"/>
        <item x="931"/>
        <item x="589"/>
        <item x="1075"/>
        <item x="1093"/>
        <item x="936"/>
        <item x="1013"/>
        <item x="986"/>
        <item x="1033"/>
        <item x="1174"/>
        <item x="1329"/>
        <item x="1258"/>
        <item x="951"/>
        <item x="1068"/>
        <item x="1079"/>
        <item x="928"/>
        <item x="947"/>
        <item x="933"/>
        <item x="1110"/>
        <item x="1143"/>
        <item x="1124"/>
        <item x="1315"/>
        <item x="981"/>
        <item x="983"/>
        <item x="1106"/>
        <item x="1108"/>
        <item x="1089"/>
        <item x="1115"/>
        <item x="754"/>
        <item x="869"/>
        <item x="812"/>
        <item x="843"/>
        <item x="672"/>
        <item x="778"/>
        <item x="881"/>
        <item x="680"/>
        <item x="1200"/>
        <item x="850"/>
        <item x="606"/>
        <item x="1240"/>
        <item x="907"/>
        <item x="978"/>
        <item x="1205"/>
        <item x="945"/>
        <item x="1222"/>
        <item x="967"/>
        <item x="848"/>
        <item x="1073"/>
        <item x="70"/>
        <item x="520"/>
        <item x="426"/>
        <item x="376"/>
        <item x="432"/>
        <item x="494"/>
        <item x="481"/>
        <item x="337"/>
        <item x="393"/>
        <item x="338"/>
        <item x="57"/>
        <item x="26"/>
        <item x="323"/>
        <item x="216"/>
        <item x="38"/>
        <item x="499"/>
        <item x="397"/>
        <item x="91"/>
        <item x="85"/>
        <item x="734"/>
        <item x="878"/>
        <item x="597"/>
        <item x="932"/>
        <item x="506"/>
        <item x="500"/>
        <item x="343"/>
        <item x="400"/>
        <item x="422"/>
        <item x="429"/>
        <item x="512"/>
        <item x="342"/>
        <item x="462"/>
        <item x="644"/>
        <item x="473"/>
        <item x="804"/>
        <item x="501"/>
        <item x="763"/>
        <item x="518"/>
        <item x="428"/>
        <item x="357"/>
        <item x="533"/>
        <item x="380"/>
        <item x="458"/>
        <item x="370"/>
        <item x="660"/>
        <item x="478"/>
        <item x="647"/>
        <item x="696"/>
        <item x="629"/>
        <item x="482"/>
        <item x="1332"/>
        <item x="301"/>
        <item x="1187"/>
        <item x="1331"/>
        <item x="1233"/>
        <item x="480"/>
        <item x="208"/>
        <item x="474"/>
        <item x="1147"/>
        <item x="1158"/>
        <item x="434"/>
        <item x="483"/>
        <item x="912"/>
        <item x="1132"/>
        <item x="1067"/>
        <item x="1190"/>
        <item x="1138"/>
        <item x="1294"/>
        <item x="68"/>
        <item x="535"/>
        <item x="1059"/>
        <item x="982"/>
        <item x="1199"/>
        <item x="153"/>
        <item x="407"/>
        <item x="7"/>
        <item x="1302"/>
        <item x="522"/>
        <item x="335"/>
        <item x="15"/>
        <item x="1045"/>
        <item x="308"/>
        <item x="319"/>
        <item x="16"/>
        <item x="808"/>
        <item x="431"/>
        <item x="133"/>
        <item x="330"/>
        <item x="455"/>
        <item x="41"/>
        <item x="231"/>
        <item x="197"/>
        <item x="353"/>
        <item x="354"/>
        <item x="421"/>
        <item x="278"/>
        <item x="103"/>
        <item x="607"/>
        <item x="1165"/>
        <item x="711"/>
        <item x="1276"/>
        <item x="1148"/>
        <item x="972"/>
        <item x="1248"/>
        <item x="690"/>
        <item x="676"/>
        <item x="315"/>
        <item x="996"/>
        <item x="302"/>
        <item x="770"/>
        <item x="142"/>
        <item x="138"/>
        <item x="1216"/>
        <item x="1268"/>
        <item x="275"/>
        <item x="165"/>
        <item x="193"/>
        <item x="96"/>
        <item x="233"/>
        <item x="755"/>
        <item x="738"/>
        <item x="653"/>
        <item x="674"/>
        <item x="784"/>
        <item x="651"/>
        <item x="614"/>
        <item x="731"/>
        <item x="851"/>
        <item x="623"/>
        <item x="849"/>
        <item x="793"/>
        <item x="705"/>
        <item x="546"/>
        <item x="643"/>
        <item x="1173"/>
        <item x="505"/>
        <item x="1024"/>
        <item x="991"/>
        <item x="1293"/>
        <item x="1133"/>
        <item x="1306"/>
        <item x="1019"/>
        <item x="1263"/>
        <item x="942"/>
        <item x="921"/>
        <item x="988"/>
        <item x="1254"/>
        <item x="917"/>
        <item x="946"/>
        <item x="920"/>
        <item x="1102"/>
        <item x="1290"/>
        <item x="1330"/>
        <item x="112"/>
        <item x="19"/>
        <item x="283"/>
        <item x="135"/>
        <item x="1226"/>
        <item x="281"/>
        <item x="889"/>
        <item x="800"/>
        <item x="767"/>
        <item x="730"/>
        <item x="702"/>
        <item x="777"/>
        <item x="870"/>
        <item x="298"/>
        <item x="524"/>
        <item x="1317"/>
        <item x="795"/>
        <item x="93"/>
        <item x="266"/>
        <item x="555"/>
        <item x="697"/>
        <item x="764"/>
        <item x="745"/>
        <item x="88"/>
        <item x="118"/>
        <item x="521"/>
        <item x="62"/>
        <item x="1297"/>
        <item x="486"/>
        <item x="987"/>
        <item x="1307"/>
        <item x="1071"/>
        <item x="1175"/>
        <item x="1264"/>
        <item x="269"/>
        <item x="1242"/>
        <item x="288"/>
        <item x="325"/>
        <item x="144"/>
        <item x="294"/>
        <item x="304"/>
        <item x="1246"/>
        <item x="1324"/>
        <item x="771"/>
        <item x="1094"/>
        <item x="1037"/>
        <item x="1322"/>
        <item x="998"/>
        <item x="1237"/>
        <item x="741"/>
        <item x="542"/>
        <item x="438"/>
        <item x="117"/>
        <item x="1181"/>
        <item x="1231"/>
        <item x="1006"/>
        <item x="1296"/>
        <item x="1179"/>
        <item x="1055"/>
        <item x="1149"/>
        <item x="1043"/>
        <item x="1084"/>
        <item x="958"/>
        <item x="915"/>
        <item x="1286"/>
        <item x="1009"/>
        <item x="1041"/>
        <item x="1152"/>
        <item x="1252"/>
        <item x="1232"/>
        <item x="1309"/>
        <item x="215"/>
        <item x="188"/>
        <item x="657"/>
        <item x="1072"/>
        <item x="1234"/>
        <item x="637"/>
        <item x="648"/>
        <item x="663"/>
        <item x="554"/>
        <item x="631"/>
        <item x="452"/>
        <item x="345"/>
        <item x="762"/>
        <item x="102"/>
        <item x="310"/>
        <item x="468"/>
        <item x="430"/>
        <item x="471"/>
        <item x="371"/>
        <item x="416"/>
        <item x="460"/>
        <item x="423"/>
        <item x="415"/>
        <item x="389"/>
        <item x="442"/>
        <item x="433"/>
        <item x="364"/>
        <item x="382"/>
        <item x="509"/>
        <item x="504"/>
        <item x="1321"/>
        <item x="1236"/>
        <item x="1245"/>
        <item x="875"/>
        <item x="1171"/>
        <item x="1012"/>
        <item x="1018"/>
        <item x="1007"/>
        <item x="1201"/>
        <item x="724"/>
        <item x="1247"/>
        <item x="782"/>
        <item x="668"/>
        <item x="893"/>
        <item x="1103"/>
        <item x="1157"/>
        <item x="1195"/>
        <item x="1185"/>
        <item x="1215"/>
        <item x="1122"/>
        <item x="1087"/>
        <item x="924"/>
        <item x="1154"/>
        <item x="1125"/>
        <item x="1310"/>
        <item x="857"/>
        <item x="1320"/>
        <item x="1142"/>
        <item x="989"/>
        <item x="999"/>
        <item x="127"/>
        <item x="1196"/>
        <item x="1156"/>
        <item x="1298"/>
        <item x="1060"/>
        <item x="1275"/>
        <item x="1295"/>
        <item x="1134"/>
        <item x="684"/>
        <item x="1001"/>
        <item x="1000"/>
        <item x="1140"/>
        <item x="1172"/>
        <item x="710"/>
        <item x="596"/>
        <item x="557"/>
        <item x="801"/>
        <item x="749"/>
        <item x="570"/>
        <item x="556"/>
        <item x="886"/>
        <item x="683"/>
        <item x="866"/>
        <item x="873"/>
        <item x="803"/>
        <item x="880"/>
        <item x="845"/>
        <item x="773"/>
        <item x="581"/>
        <item x="622"/>
        <item x="862"/>
        <item x="830"/>
        <item x="414"/>
        <item x="616"/>
        <item x="1145"/>
        <item x="1056"/>
        <item x="1036"/>
        <item x="291"/>
        <item x="123"/>
        <item x="1131"/>
        <item x="1020"/>
        <item x="238"/>
        <item x="1318"/>
        <item x="1058"/>
        <item x="962"/>
        <item x="1206"/>
        <item x="980"/>
        <item x="861"/>
        <item x="1155"/>
        <item x="1303"/>
        <item x="1335"/>
        <item x="1080"/>
        <item x="911"/>
        <item x="1198"/>
        <item x="1101"/>
        <item x="1038"/>
        <item x="929"/>
        <item x="1243"/>
        <item x="1074"/>
        <item x="1184"/>
        <item x="1194"/>
        <item x="1249"/>
        <item x="934"/>
        <item x="1109"/>
        <item x="913"/>
        <item x="1314"/>
        <item x="1047"/>
        <item x="1228"/>
        <item x="1202"/>
        <item x="412"/>
        <item x="899"/>
        <item x="1291"/>
        <item x="709"/>
        <item x="90"/>
        <item x="582"/>
        <item x="408"/>
        <item x="638"/>
        <item x="713"/>
        <item x="694"/>
        <item x="737"/>
        <item x="842"/>
        <item x="591"/>
        <item x="698"/>
        <item x="864"/>
        <item x="874"/>
        <item x="979"/>
        <item x="97"/>
        <item x="154"/>
        <item x="1139"/>
        <item x="1262"/>
        <item x="627"/>
        <item x="867"/>
        <item x="527"/>
        <item x="23"/>
        <item x="81"/>
        <item x="457"/>
        <item x="196"/>
        <item x="485"/>
        <item x="253"/>
        <item x="176"/>
        <item x="44"/>
        <item x="178"/>
        <item x="79"/>
        <item x="369"/>
        <item x="538"/>
        <item x="766"/>
        <item x="448"/>
        <item x="333"/>
        <item x="735"/>
        <item x="332"/>
        <item x="358"/>
        <item x="484"/>
        <item x="523"/>
        <item x="362"/>
        <item x="664"/>
        <item x="390"/>
        <item x="1095"/>
        <item x="740"/>
        <item x="1049"/>
        <item x="817"/>
        <item x="314"/>
        <item x="665"/>
        <item x="587"/>
        <item x="1031"/>
        <item x="970"/>
        <item x="1044"/>
        <item x="1316"/>
        <item x="1151"/>
        <item x="1227"/>
        <item x="1129"/>
        <item x="329"/>
        <item x="811"/>
        <item x="1107"/>
        <item x="715"/>
        <item x="1239"/>
        <item x="610"/>
        <item x="1090"/>
        <item x="743"/>
        <item x="751"/>
        <item x="1085"/>
        <item x="495"/>
        <item x="1267"/>
        <item x="459"/>
        <item x="355"/>
        <item x="450"/>
        <item x="539"/>
        <item x="244"/>
        <item x="167"/>
        <item x="116"/>
        <item x="157"/>
        <item x="1178"/>
        <item x="695"/>
        <item x="858"/>
        <item x="633"/>
        <item x="1312"/>
        <item x="1292"/>
        <item x="541"/>
        <item x="703"/>
        <item x="20"/>
        <item x="28"/>
        <item x="887"/>
        <item x="630"/>
        <item x="563"/>
        <item x="149"/>
        <item x="39"/>
        <item x="742"/>
        <item x="617"/>
        <item x="642"/>
        <item x="194"/>
        <item x="798"/>
        <item x="807"/>
        <item x="677"/>
        <item x="373"/>
        <item x="1119"/>
        <item x="46"/>
        <item x="774"/>
        <item x="739"/>
        <item x="580"/>
        <item x="700"/>
        <item x="838"/>
        <item x="624"/>
        <item x="1170"/>
        <item x="585"/>
        <item x="568"/>
        <item x="561"/>
        <item x="560"/>
        <item x="100"/>
        <item x="271"/>
        <item x="719"/>
        <item x="268"/>
        <item x="1130"/>
        <item x="1183"/>
        <item x="214"/>
        <item x="688"/>
        <item x="885"/>
        <item x="720"/>
        <item x="107"/>
        <item x="1220"/>
        <item x="1070"/>
        <item x="1136"/>
        <item x="1022"/>
        <item x="1163"/>
        <item x="984"/>
        <item x="990"/>
        <item x="1211"/>
        <item x="1011"/>
        <item x="1159"/>
        <item x="1305"/>
        <item x="973"/>
        <item x="1223"/>
        <item x="956"/>
        <item x="1150"/>
        <item x="110"/>
        <item x="910"/>
        <item x="248"/>
        <item x="1023"/>
        <item x="772"/>
        <item x="1054"/>
        <item x="114"/>
        <item x="203"/>
        <item x="1015"/>
        <item x="626"/>
        <item x="769"/>
        <item x="615"/>
        <item x="721"/>
        <item x="753"/>
        <item x="839"/>
        <item x="564"/>
        <item x="790"/>
        <item x="791"/>
        <item x="701"/>
        <item x="855"/>
        <item x="879"/>
        <item x="645"/>
        <item x="1278"/>
        <item x="1188"/>
        <item x="1166"/>
        <item x="71"/>
        <item x="655"/>
        <item x="841"/>
        <item x="577"/>
        <item x="594"/>
        <item x="883"/>
        <item x="1283"/>
        <item x="222"/>
        <item x="242"/>
        <item x="814"/>
        <item x="852"/>
        <item x="884"/>
        <item x="1153"/>
        <item x="1235"/>
        <item x="1273"/>
        <item x="1260"/>
        <item x="882"/>
        <item x="865"/>
        <item x="799"/>
        <item x="785"/>
        <item x="654"/>
        <item x="200"/>
        <item x="1271"/>
        <item x="825"/>
        <item x="256"/>
        <item x="993"/>
        <item x="1077"/>
        <item x="1005"/>
        <item x="940"/>
        <item x="1224"/>
        <item x="955"/>
        <item x="948"/>
        <item x="965"/>
        <item x="1265"/>
        <item x="718"/>
        <item x="1050"/>
        <item x="1111"/>
        <item x="670"/>
        <item x="562"/>
        <item x="584"/>
        <item x="692"/>
        <item x="593"/>
        <item x="685"/>
        <item x="592"/>
        <item x="559"/>
        <item x="761"/>
        <item x="810"/>
        <item x="574"/>
        <item x="768"/>
        <item x="586"/>
        <item x="964"/>
        <item x="1219"/>
        <item x="1313"/>
        <item x="1272"/>
        <item x="1336"/>
        <item x="1126"/>
        <item x="957"/>
        <item x="405"/>
        <item x="383"/>
        <item x="344"/>
        <item x="435"/>
        <item x="467"/>
        <item x="334"/>
        <item x="436"/>
        <item x="381"/>
        <item x="406"/>
        <item x="139"/>
        <item x="74"/>
        <item x="113"/>
        <item x="18"/>
        <item x="714"/>
        <item x="877"/>
        <item x="716"/>
        <item x="11"/>
        <item x="258"/>
        <item x="599"/>
        <item x="553"/>
        <item x="502"/>
        <item x="604"/>
        <item x="576"/>
        <item x="550"/>
        <item x="440"/>
        <item x="491"/>
        <item x="6"/>
        <item x="219"/>
        <item x="182"/>
        <item x="228"/>
        <item x="111"/>
        <item x="466"/>
        <item x="634"/>
        <item x="3"/>
        <item x="92"/>
        <item x="890"/>
        <item x="579"/>
        <item x="418"/>
        <item x="675"/>
        <item x="566"/>
        <item x="567"/>
        <item x="806"/>
        <item x="543"/>
        <item x="350"/>
        <item x="388"/>
        <item x="760"/>
        <item x="618"/>
        <item x="641"/>
        <item x="544"/>
        <item x="548"/>
        <item x="29"/>
        <item x="83"/>
        <item x="245"/>
        <item x="204"/>
        <item x="189"/>
        <item x="148"/>
        <item x="1114"/>
        <item x="1214"/>
        <item x="888"/>
        <item x="309"/>
        <item x="235"/>
        <item x="164"/>
        <item x="854"/>
        <item x="262"/>
        <item x="198"/>
        <item x="120"/>
        <item x="156"/>
        <item x="898"/>
        <item x="1096"/>
        <item x="975"/>
        <item x="914"/>
        <item x="902"/>
        <item x="1285"/>
        <item x="1057"/>
        <item x="919"/>
        <item x="1135"/>
        <item x="995"/>
        <item x="1144"/>
        <item x="950"/>
        <item x="916"/>
        <item x="963"/>
        <item x="939"/>
        <item x="969"/>
        <item x="1334"/>
        <item x="918"/>
        <item x="1213"/>
        <item x="923"/>
        <item x="1323"/>
        <item x="1051"/>
        <item x="949"/>
        <item x="909"/>
        <item x="1034"/>
        <item x="974"/>
        <item x="1081"/>
        <item x="977"/>
        <item x="1053"/>
        <item x="1180"/>
        <item x="1026"/>
        <item x="1021"/>
        <item x="221"/>
        <item x="279"/>
        <item x="856"/>
        <item x="1082"/>
        <item x="1197"/>
        <item x="1161"/>
        <item x="1288"/>
        <item x="756"/>
        <item x="689"/>
        <item x="1193"/>
        <item x="758"/>
        <item x="750"/>
        <item x="449"/>
        <item x="526"/>
        <item x="205"/>
        <item x="1169"/>
        <item x="17"/>
        <item x="1"/>
        <item x="9"/>
        <item x="54"/>
        <item x="27"/>
        <item x="398"/>
        <item x="147"/>
        <item x="163"/>
        <item x="31"/>
        <item x="240"/>
        <item x="76"/>
        <item x="172"/>
        <item x="536"/>
        <item x="403"/>
        <item x="75"/>
        <item x="424"/>
        <item x="399"/>
        <item x="247"/>
        <item x="63"/>
        <item x="293"/>
        <item x="186"/>
        <item x="183"/>
        <item x="212"/>
        <item x="40"/>
        <item x="30"/>
        <item x="36"/>
        <item x="146"/>
        <item x="52"/>
        <item x="134"/>
        <item x="49"/>
        <item x="51"/>
        <item x="1104"/>
        <item x="267"/>
        <item x="1311"/>
        <item x="12"/>
        <item x="289"/>
        <item x="184"/>
        <item x="160"/>
        <item x="1210"/>
        <item x="125"/>
        <item x="230"/>
        <item x="129"/>
        <item x="126"/>
        <item x="324"/>
        <item x="290"/>
        <item x="260"/>
        <item x="311"/>
        <item x="282"/>
        <item x="277"/>
        <item x="896"/>
        <item x="687"/>
        <item x="69"/>
        <item x="213"/>
        <item x="259"/>
        <item x="191"/>
        <item x="185"/>
        <item x="101"/>
        <item x="656"/>
        <item x="658"/>
        <item x="65"/>
        <item x="47"/>
        <item x="218"/>
        <item x="1162"/>
        <item x="1204"/>
        <item x="961"/>
        <item x="534"/>
        <item x="239"/>
        <item x="943"/>
        <item x="303"/>
        <item x="834"/>
        <item x="1146"/>
        <item x="1063"/>
        <item x="1326"/>
        <item x="1123"/>
        <item x="327"/>
        <item x="60"/>
        <item x="145"/>
        <item x="328"/>
        <item x="274"/>
        <item x="736"/>
        <item x="646"/>
        <item x="707"/>
        <item x="816"/>
        <item x="669"/>
        <item x="318"/>
        <item x="976"/>
        <item x="1304"/>
        <item x="1270"/>
        <item x="1256"/>
        <item x="935"/>
        <item x="1078"/>
        <item x="930"/>
        <item x="1208"/>
        <item x="1279"/>
        <item x="938"/>
        <item x="1207"/>
        <item x="229"/>
        <item x="368"/>
        <item x="1121"/>
        <item x="1040"/>
        <item x="1100"/>
        <item x="1032"/>
        <item x="1299"/>
        <item x="1167"/>
        <item x="632"/>
        <item x="168"/>
        <item x="67"/>
        <item x="24"/>
        <item x="171"/>
        <item x="270"/>
        <item x="86"/>
        <item x="130"/>
        <item x="265"/>
        <item x="1281"/>
        <item x="236"/>
        <item x="295"/>
        <item x="316"/>
        <item x="251"/>
        <item x="211"/>
        <item x="128"/>
        <item x="155"/>
        <item x="159"/>
        <item x="48"/>
        <item x="250"/>
        <item x="179"/>
        <item x="263"/>
        <item x="1328"/>
        <item x="565"/>
        <item x="733"/>
        <item x="514"/>
        <item x="137"/>
        <item x="1164"/>
        <item x="10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7">
    <i>
      <x v="1239"/>
    </i>
    <i>
      <x v="1264"/>
    </i>
    <i>
      <x v="1265"/>
    </i>
    <i>
      <x v="747"/>
    </i>
    <i>
      <x v="1133"/>
    </i>
    <i>
      <x v="1134"/>
    </i>
    <i t="grand">
      <x/>
    </i>
  </rowItems>
  <colItems count="1">
    <i/>
  </colItems>
  <dataFields count="1">
    <dataField name="Sum of rating_count" fld="8" baseField="0" baseItem="0" numFmtId="43"/>
  </dataFields>
  <formats count="10">
    <format dxfId="30">
      <pivotArea outline="0" fieldPosition="0">
        <references count="1">
          <reference field="4294967294" count="1">
            <x v="0"/>
          </reference>
        </references>
      </pivotArea>
    </format>
    <format dxfId="29">
      <pivotArea outline="0" collapsedLevelsAreSubtotals="1" fieldPosition="0"/>
    </format>
    <format dxfId="28">
      <pivotArea dataOnly="0" labelOnly="1" outline="0" axis="axisValues" fieldPosition="0"/>
    </format>
    <format dxfId="27">
      <pivotArea collapsedLevelsAreSubtotals="1" fieldPosition="0">
        <references count="1">
          <reference field="1" count="1">
            <x v="1239"/>
          </reference>
        </references>
      </pivotArea>
    </format>
    <format dxfId="26">
      <pivotArea collapsedLevelsAreSubtotals="1" fieldPosition="0">
        <references count="1">
          <reference field="1" count="1">
            <x v="1264"/>
          </reference>
        </references>
      </pivotArea>
    </format>
    <format dxfId="25">
      <pivotArea collapsedLevelsAreSubtotals="1" fieldPosition="0">
        <references count="1">
          <reference field="1" count="1">
            <x v="1265"/>
          </reference>
        </references>
      </pivotArea>
    </format>
    <format dxfId="24">
      <pivotArea collapsedLevelsAreSubtotals="1" fieldPosition="0">
        <references count="1">
          <reference field="1" count="1">
            <x v="747"/>
          </reference>
        </references>
      </pivotArea>
    </format>
    <format dxfId="23">
      <pivotArea collapsedLevelsAreSubtotals="1" fieldPosition="0">
        <references count="1">
          <reference field="1" count="1">
            <x v="1133"/>
          </reference>
        </references>
      </pivotArea>
    </format>
    <format dxfId="22">
      <pivotArea collapsedLevelsAreSubtotals="1" fieldPosition="0">
        <references count="1">
          <reference field="1" count="1">
            <x v="1134"/>
          </reference>
        </references>
      </pivotArea>
    </format>
    <format dxfId="21">
      <pivotArea grandRow="1" outline="0" collapsedLevelsAreSubtotals="1" fieldPosition="0"/>
    </format>
  </formats>
  <chartFormats count="8">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1134"/>
          </reference>
        </references>
      </pivotArea>
    </chartFormat>
    <chartFormat chart="14" format="4">
      <pivotArea type="data" outline="0" fieldPosition="0">
        <references count="2">
          <reference field="4294967294" count="1" selected="0">
            <x v="0"/>
          </reference>
          <reference field="1" count="1" selected="0">
            <x v="1133"/>
          </reference>
        </references>
      </pivotArea>
    </chartFormat>
    <chartFormat chart="14" format="5">
      <pivotArea type="data" outline="0" fieldPosition="0">
        <references count="2">
          <reference field="4294967294" count="1" selected="0">
            <x v="0"/>
          </reference>
          <reference field="1" count="1" selected="0">
            <x v="747"/>
          </reference>
        </references>
      </pivotArea>
    </chartFormat>
    <chartFormat chart="14" format="6">
      <pivotArea type="data" outline="0" fieldPosition="0">
        <references count="2">
          <reference field="4294967294" count="1" selected="0">
            <x v="0"/>
          </reference>
          <reference field="1" count="1" selected="0">
            <x v="1265"/>
          </reference>
        </references>
      </pivotArea>
    </chartFormat>
    <chartFormat chart="14" format="7">
      <pivotArea type="data" outline="0" fieldPosition="0">
        <references count="2">
          <reference field="4294967294" count="1" selected="0">
            <x v="0"/>
          </reference>
          <reference field="1" count="1" selected="0">
            <x v="1264"/>
          </reference>
        </references>
      </pivotArea>
    </chartFormat>
    <chartFormat chart="14" format="8">
      <pivotArea type="data" outline="0" fieldPosition="0">
        <references count="2">
          <reference field="4294967294" count="1" selected="0">
            <x v="0"/>
          </reference>
          <reference field="1" count="1" selected="0">
            <x v="123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089C42-4998-423A-9001-9D87DB6DF1EE}"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3:E13" firstHeaderRow="1" firstDataRow="1" firstDataCol="1"/>
  <pivotFields count="15">
    <pivotField showAll="0"/>
    <pivotField dataField="1" showAll="0"/>
    <pivotField axis="axisRow" showAll="0">
      <items count="11">
        <item x="7"/>
        <item x="0"/>
        <item x="1"/>
        <item x="8"/>
        <item x="4"/>
        <item x="5"/>
        <item x="2"/>
        <item x="3"/>
        <item x="6"/>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2" baseItem="0" numFmtId="1"/>
  </dataFields>
  <formats count="2">
    <format dxfId="32">
      <pivotArea outline="0" collapsedLevelsAreSubtotals="1" fieldPosition="0"/>
    </format>
    <format dxfId="31">
      <pivotArea outline="0" fieldPosition="0">
        <references count="1">
          <reference field="4294967294" count="1">
            <x v="0"/>
          </reference>
        </references>
      </pivotArea>
    </format>
  </formats>
  <chartFormats count="12">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4" format="5">
      <pivotArea type="data" outline="0" fieldPosition="0">
        <references count="2">
          <reference field="4294967294" count="1" selected="0">
            <x v="0"/>
          </reference>
          <reference field="2" count="1" selected="0">
            <x v="4"/>
          </reference>
        </references>
      </pivotArea>
    </chartFormat>
    <chartFormat chart="14" format="6">
      <pivotArea type="data" outline="0" fieldPosition="0">
        <references count="2">
          <reference field="4294967294" count="1" selected="0">
            <x v="0"/>
          </reference>
          <reference field="2" count="1" selected="0">
            <x v="7"/>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F51374-DDF5-4A17-B897-2E2F6BBC35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3:H13" firstHeaderRow="1" firstDataRow="1" firstDataCol="1"/>
  <pivotFields count="15">
    <pivotField showAll="0"/>
    <pivotField showAll="0"/>
    <pivotField axis="axisRow" showAll="0" sortType="ascending">
      <items count="11">
        <item x="7"/>
        <item x="0"/>
        <item x="1"/>
        <item x="8"/>
        <item x="4"/>
        <item x="5"/>
        <item x="2"/>
        <item x="3"/>
        <item x="6"/>
        <item h="1" x="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dataFields>
  <formats count="11">
    <format dxfId="43">
      <pivotArea outline="0" collapsedLevelsAreSubtotals="1" fieldPosition="0"/>
    </format>
    <format dxfId="42">
      <pivotArea collapsedLevelsAreSubtotals="1" fieldPosition="0">
        <references count="1">
          <reference field="2" count="1">
            <x v="0"/>
          </reference>
        </references>
      </pivotArea>
    </format>
    <format dxfId="41">
      <pivotArea collapsedLevelsAreSubtotals="1" fieldPosition="0">
        <references count="1">
          <reference field="2" count="1">
            <x v="1"/>
          </reference>
        </references>
      </pivotArea>
    </format>
    <format dxfId="40">
      <pivotArea collapsedLevelsAreSubtotals="1" fieldPosition="0">
        <references count="1">
          <reference field="2" count="1">
            <x v="2"/>
          </reference>
        </references>
      </pivotArea>
    </format>
    <format dxfId="39">
      <pivotArea collapsedLevelsAreSubtotals="1" fieldPosition="0">
        <references count="1">
          <reference field="2" count="1">
            <x v="3"/>
          </reference>
        </references>
      </pivotArea>
    </format>
    <format dxfId="38">
      <pivotArea collapsedLevelsAreSubtotals="1" fieldPosition="0">
        <references count="1">
          <reference field="2" count="1">
            <x v="4"/>
          </reference>
        </references>
      </pivotArea>
    </format>
    <format dxfId="37">
      <pivotArea collapsedLevelsAreSubtotals="1" fieldPosition="0">
        <references count="1">
          <reference field="2" count="1">
            <x v="5"/>
          </reference>
        </references>
      </pivotArea>
    </format>
    <format dxfId="36">
      <pivotArea collapsedLevelsAreSubtotals="1" fieldPosition="0">
        <references count="1">
          <reference field="2" count="1">
            <x v="6"/>
          </reference>
        </references>
      </pivotArea>
    </format>
    <format dxfId="35">
      <pivotArea collapsedLevelsAreSubtotals="1" fieldPosition="0">
        <references count="1">
          <reference field="2" count="1">
            <x v="7"/>
          </reference>
        </references>
      </pivotArea>
    </format>
    <format dxfId="34">
      <pivotArea collapsedLevelsAreSubtotals="1" fieldPosition="0">
        <references count="1">
          <reference field="2" count="1">
            <x v="8"/>
          </reference>
        </references>
      </pivotArea>
    </format>
    <format dxfId="33">
      <pivotArea grandRow="1"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7851A9-49AF-4D1E-8E96-49AAA3EE707C}"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4:K38" firstHeaderRow="1" firstDataRow="1" firstDataCol="1"/>
  <pivotFields count="15">
    <pivotField showAll="0"/>
    <pivotField dataField="1" showAll="0"/>
    <pivotField showAll="0" includeNewItemsInFilter="1"/>
    <pivotField showAll="0"/>
    <pivotField showAll="0"/>
    <pivotField showAll="0"/>
    <pivotField showAll="0"/>
    <pivotField showAll="0"/>
    <pivotField showAll="0"/>
    <pivotField showAll="0"/>
    <pivotField showAll="0" includeNewItemsInFilter="1"/>
    <pivotField axis="axisRow" showAll="0">
      <items count="5">
        <item x="1"/>
        <item x="2"/>
        <item x="0"/>
        <item h="1" x="3"/>
        <item t="default"/>
      </items>
    </pivotField>
    <pivotField showAll="0"/>
    <pivotField showAll="0"/>
    <pivotField showAll="0"/>
  </pivotFields>
  <rowFields count="1">
    <field x="11"/>
  </rowFields>
  <rowItems count="4">
    <i>
      <x/>
    </i>
    <i>
      <x v="1"/>
    </i>
    <i>
      <x v="2"/>
    </i>
    <i t="grand">
      <x/>
    </i>
  </rowItems>
  <colItems count="1">
    <i/>
  </colItems>
  <dataFields count="1">
    <dataField name="Count of product_name" fld="1" subtotal="count" baseField="0" baseItem="0"/>
  </dataFields>
  <formats count="3">
    <format dxfId="46">
      <pivotArea grandRow="1" outline="0" collapsedLevelsAreSubtotals="1" fieldPosition="0"/>
    </format>
    <format dxfId="45">
      <pivotArea outline="0" collapsedLevelsAreSubtotals="1" fieldPosition="0"/>
    </format>
    <format dxfId="44">
      <pivotArea dataOnly="0" labelOnly="1" outline="0" axis="axisValues" fieldPosition="0"/>
    </format>
  </formats>
  <chartFormats count="4">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1" count="1" selected="0">
            <x v="0"/>
          </reference>
        </references>
      </pivotArea>
    </chartFormat>
    <chartFormat chart="16" format="6">
      <pivotArea type="data" outline="0" fieldPosition="0">
        <references count="2">
          <reference field="4294967294" count="1" selected="0">
            <x v="0"/>
          </reference>
          <reference field="11" count="1" selected="0">
            <x v="1"/>
          </reference>
        </references>
      </pivotArea>
    </chartFormat>
    <chartFormat chart="16"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83E948-065E-4BFE-8092-BD28B08B561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G17:H28" firstHeaderRow="1" firstDataRow="1" firstDataCol="1"/>
  <pivotFields count="16">
    <pivotField showAll="0"/>
    <pivotField dataField="1" showAll="0"/>
    <pivotField showAll="0"/>
    <pivotField showAll="0"/>
    <pivotField showAll="0"/>
    <pivotField showAll="0"/>
    <pivotField axis="axisRow" showAll="0" measureFilter="1" sortType="ascending">
      <items count="28">
        <item x="23"/>
        <item x="21"/>
        <item x="24"/>
        <item x="18"/>
        <item x="25"/>
        <item x="17"/>
        <item x="19"/>
        <item x="14"/>
        <item x="8"/>
        <item x="10"/>
        <item x="12"/>
        <item x="9"/>
        <item x="7"/>
        <item x="11"/>
        <item x="2"/>
        <item x="1"/>
        <item x="3"/>
        <item x="0"/>
        <item x="4"/>
        <item x="5"/>
        <item x="6"/>
        <item x="13"/>
        <item x="16"/>
        <item x="20"/>
        <item x="15"/>
        <item x="22"/>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6"/>
  </rowFields>
  <rowItems count="11">
    <i>
      <x v="11"/>
    </i>
    <i>
      <x v="12"/>
    </i>
    <i>
      <x v="20"/>
    </i>
    <i>
      <x v="13"/>
    </i>
    <i>
      <x v="19"/>
    </i>
    <i>
      <x v="14"/>
    </i>
    <i>
      <x v="15"/>
    </i>
    <i>
      <x v="18"/>
    </i>
    <i>
      <x v="17"/>
    </i>
    <i>
      <x v="16"/>
    </i>
    <i t="grand">
      <x/>
    </i>
  </rowItems>
  <colItems count="1">
    <i/>
  </colItems>
  <dataFields count="1">
    <dataField name="Count of product_name" fld="1" subtotal="count" baseField="6" baseItem="0"/>
  </dataFields>
  <formats count="2">
    <format dxfId="48">
      <pivotArea outline="0" collapsedLevelsAreSubtotals="1" fieldPosition="0"/>
    </format>
    <format dxfId="47">
      <pivotArea grandRow="1"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3.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sheetPr filterMode="1"/>
  <dimension ref="A1:S1386"/>
  <sheetViews>
    <sheetView topLeftCell="J1" zoomScale="115" zoomScaleNormal="115" workbookViewId="0">
      <selection activeCell="C2" sqref="C2"/>
    </sheetView>
  </sheetViews>
  <sheetFormatPr defaultColWidth="11.5" defaultRowHeight="15.75" x14ac:dyDescent="0.25"/>
  <cols>
    <col min="2" max="2" width="12.25" customWidth="1"/>
    <col min="4" max="4" width="14.375" customWidth="1"/>
    <col min="6" max="6" width="10.5" customWidth="1"/>
    <col min="11" max="11" width="16.625" customWidth="1"/>
    <col min="15" max="15" width="17.375" customWidth="1"/>
    <col min="16" max="16" width="14.75" customWidth="1"/>
  </cols>
  <sheetData>
    <row r="1" spans="1:15" x14ac:dyDescent="0.25">
      <c r="A1" t="s">
        <v>0</v>
      </c>
      <c r="B1" t="s">
        <v>1</v>
      </c>
      <c r="C1" t="s">
        <v>2</v>
      </c>
      <c r="D1" t="s">
        <v>3</v>
      </c>
      <c r="E1" t="s">
        <v>4</v>
      </c>
      <c r="F1" t="s">
        <v>5</v>
      </c>
      <c r="G1" t="s">
        <v>6</v>
      </c>
      <c r="H1" t="s">
        <v>2719</v>
      </c>
      <c r="I1" s="4" t="s">
        <v>7</v>
      </c>
      <c r="J1" s="4" t="s">
        <v>2745</v>
      </c>
      <c r="K1" t="s">
        <v>2720</v>
      </c>
      <c r="L1" t="s">
        <v>2721</v>
      </c>
      <c r="M1" t="s">
        <v>2722</v>
      </c>
      <c r="N1" t="s">
        <v>2723</v>
      </c>
      <c r="O1" t="s">
        <v>2754</v>
      </c>
    </row>
    <row r="2" spans="1:15" x14ac:dyDescent="0.25">
      <c r="A2" t="s">
        <v>8</v>
      </c>
      <c r="B2" t="s">
        <v>9</v>
      </c>
      <c r="C2" t="s">
        <v>2697</v>
      </c>
      <c r="D2">
        <v>399</v>
      </c>
      <c r="E2" s="2">
        <v>1099</v>
      </c>
      <c r="F2" s="1">
        <f>(E2-D2)/E2</f>
        <v>0.63694267515923564</v>
      </c>
      <c r="G2">
        <v>4.2</v>
      </c>
      <c r="H2" t="str">
        <f t="shared" ref="H2:H65" si="0">IF(G2&gt;5,"0",IF(G2&gt;=4.5,"4.5–5.0",IF(G2&gt;=4,"4.0–4.5",IF(G2&gt;=3.5,"3.5–4.0",IF(G2&gt;=3,"3.0–3.5",IF(G2&gt;=2.5,"2.5–3.0",IF(G2&gt;=2,"2.0–2.5","0")))))))</f>
        <v>4.0–4.5</v>
      </c>
      <c r="I2" s="4">
        <v>24269</v>
      </c>
      <c r="J2" s="4">
        <f>IF(ISNUMBER(I2),  I2,  0)</f>
        <v>24269</v>
      </c>
      <c r="K2" s="16">
        <f>IFERROR(VALUE(E2) * VALUE(J2), 0)</f>
        <v>26671631</v>
      </c>
      <c r="L2" t="str">
        <f t="shared" ref="L2:L65" si="1">IF(E2&lt;200,"&lt;₹200",IF(E2&lt;=500,"₹200-₹500","&gt;₹500"))</f>
        <v>&gt;₹500</v>
      </c>
      <c r="M2" t="str">
        <f t="shared" ref="M2:M65" si="2">IF(F2&lt;=0.1,"0-10%",IF(F2&lt;=0.2,"10-20%",IF(F2&lt;=0.3,"20-30%",IF(F2&lt;=0.4,"30-40%",IF(F2&lt;=0.5,"40-50%",IF(F2&lt;=0.6,"50-60%",IF(F2&lt;=0.7,"60-70%",IF(F2&lt;=0.8,"70-80%",IF(F2&lt;=0.9,"80-90%",IF(F2&lt;=1,"90-100%","0"))))))))))</f>
        <v>60-70%</v>
      </c>
      <c r="N2" t="str">
        <f t="shared" ref="N2:N65" si="3">IF(I4&lt;1000,"&lt;1000","&gt; 1000")</f>
        <v>&gt; 1000</v>
      </c>
      <c r="O2" s="5">
        <f t="shared" ref="O2:O65" si="4">G2+I2</f>
        <v>24273.200000000001</v>
      </c>
    </row>
    <row r="3" spans="1:15" x14ac:dyDescent="0.25">
      <c r="A3" t="s">
        <v>10</v>
      </c>
      <c r="B3" t="s">
        <v>11</v>
      </c>
      <c r="C3" t="s">
        <v>2697</v>
      </c>
      <c r="D3">
        <v>199</v>
      </c>
      <c r="E3">
        <v>349</v>
      </c>
      <c r="F3" s="1">
        <f t="shared" ref="F3:F66" si="5">(E3-D3)/E3</f>
        <v>0.42979942693409739</v>
      </c>
      <c r="G3">
        <v>4</v>
      </c>
      <c r="H3" t="str">
        <f t="shared" si="0"/>
        <v>4.0–4.5</v>
      </c>
      <c r="I3" s="4">
        <v>43994</v>
      </c>
      <c r="J3" s="4">
        <f t="shared" ref="J3:J66" si="6">IF(ISNUMBER(I3),  I3,  0)</f>
        <v>43994</v>
      </c>
      <c r="K3" s="16">
        <f t="shared" ref="K3:K66" si="7">IFERROR(VALUE(E3) * VALUE(J3), 0)</f>
        <v>15353906</v>
      </c>
      <c r="L3" t="str">
        <f t="shared" si="1"/>
        <v>₹200-₹500</v>
      </c>
      <c r="M3" t="str">
        <f t="shared" si="2"/>
        <v>40-50%</v>
      </c>
      <c r="N3" t="str">
        <f t="shared" si="3"/>
        <v>&gt; 1000</v>
      </c>
      <c r="O3" s="5">
        <f t="shared" si="4"/>
        <v>43998</v>
      </c>
    </row>
    <row r="4" spans="1:15" x14ac:dyDescent="0.25">
      <c r="A4" t="s">
        <v>12</v>
      </c>
      <c r="B4" t="s">
        <v>13</v>
      </c>
      <c r="C4" t="s">
        <v>2697</v>
      </c>
      <c r="D4">
        <v>199</v>
      </c>
      <c r="E4" s="2">
        <v>1899</v>
      </c>
      <c r="F4" s="1">
        <f t="shared" si="5"/>
        <v>0.8952080042127436</v>
      </c>
      <c r="G4">
        <v>3.9</v>
      </c>
      <c r="H4" t="str">
        <f t="shared" si="0"/>
        <v>3.5–4.0</v>
      </c>
      <c r="I4" s="4">
        <v>7928</v>
      </c>
      <c r="J4" s="4">
        <f t="shared" si="6"/>
        <v>7928</v>
      </c>
      <c r="K4" s="16">
        <f t="shared" si="7"/>
        <v>15055272</v>
      </c>
      <c r="L4" t="str">
        <f t="shared" si="1"/>
        <v>&gt;₹500</v>
      </c>
      <c r="M4" t="str">
        <f t="shared" si="2"/>
        <v>80-90%</v>
      </c>
      <c r="N4" t="str">
        <f t="shared" si="3"/>
        <v>&gt; 1000</v>
      </c>
      <c r="O4" s="5">
        <f t="shared" si="4"/>
        <v>7931.9</v>
      </c>
    </row>
    <row r="5" spans="1:15" x14ac:dyDescent="0.25">
      <c r="A5" t="s">
        <v>14</v>
      </c>
      <c r="B5" t="s">
        <v>15</v>
      </c>
      <c r="C5" t="s">
        <v>2697</v>
      </c>
      <c r="D5">
        <v>329</v>
      </c>
      <c r="E5">
        <v>699</v>
      </c>
      <c r="F5" s="1">
        <f t="shared" si="5"/>
        <v>0.52932761087267521</v>
      </c>
      <c r="G5">
        <v>4.2</v>
      </c>
      <c r="H5" t="str">
        <f t="shared" si="0"/>
        <v>4.0–4.5</v>
      </c>
      <c r="I5" s="4">
        <v>94363</v>
      </c>
      <c r="J5" s="4">
        <f t="shared" si="6"/>
        <v>94363</v>
      </c>
      <c r="K5" s="16">
        <f t="shared" si="7"/>
        <v>65959737</v>
      </c>
      <c r="L5" t="str">
        <f t="shared" si="1"/>
        <v>&gt;₹500</v>
      </c>
      <c r="M5" t="str">
        <f t="shared" si="2"/>
        <v>50-60%</v>
      </c>
      <c r="N5" t="str">
        <f t="shared" si="3"/>
        <v>&gt; 1000</v>
      </c>
      <c r="O5" s="5">
        <f t="shared" si="4"/>
        <v>94367.2</v>
      </c>
    </row>
    <row r="6" spans="1:15" x14ac:dyDescent="0.25">
      <c r="A6" t="s">
        <v>16</v>
      </c>
      <c r="B6" t="s">
        <v>17</v>
      </c>
      <c r="C6" t="s">
        <v>2697</v>
      </c>
      <c r="D6">
        <v>154</v>
      </c>
      <c r="E6">
        <v>399</v>
      </c>
      <c r="F6" s="1">
        <f t="shared" si="5"/>
        <v>0.61403508771929827</v>
      </c>
      <c r="G6">
        <v>4.2</v>
      </c>
      <c r="H6" t="str">
        <f t="shared" si="0"/>
        <v>4.0–4.5</v>
      </c>
      <c r="I6" s="4">
        <v>16905</v>
      </c>
      <c r="J6" s="4">
        <f t="shared" si="6"/>
        <v>16905</v>
      </c>
      <c r="K6" s="16">
        <f t="shared" si="7"/>
        <v>6745095</v>
      </c>
      <c r="L6" t="str">
        <f t="shared" si="1"/>
        <v>₹200-₹500</v>
      </c>
      <c r="M6" t="str">
        <f t="shared" si="2"/>
        <v>60-70%</v>
      </c>
      <c r="N6" t="str">
        <f t="shared" si="3"/>
        <v>&gt; 1000</v>
      </c>
      <c r="O6" s="5">
        <f t="shared" si="4"/>
        <v>16909.2</v>
      </c>
    </row>
    <row r="7" spans="1:15" x14ac:dyDescent="0.25">
      <c r="A7" t="s">
        <v>18</v>
      </c>
      <c r="B7" t="s">
        <v>19</v>
      </c>
      <c r="C7" t="s">
        <v>2697</v>
      </c>
      <c r="D7">
        <v>149</v>
      </c>
      <c r="E7" s="2">
        <v>1000</v>
      </c>
      <c r="F7" s="1">
        <f t="shared" si="5"/>
        <v>0.85099999999999998</v>
      </c>
      <c r="G7">
        <v>3.9</v>
      </c>
      <c r="H7" t="str">
        <f t="shared" si="0"/>
        <v>3.5–4.0</v>
      </c>
      <c r="I7" s="4">
        <v>24871</v>
      </c>
      <c r="J7" s="4">
        <f t="shared" si="6"/>
        <v>24871</v>
      </c>
      <c r="K7" s="16">
        <f t="shared" si="7"/>
        <v>24871000</v>
      </c>
      <c r="L7" t="str">
        <f t="shared" si="1"/>
        <v>&gt;₹500</v>
      </c>
      <c r="M7" t="str">
        <f t="shared" si="2"/>
        <v>80-90%</v>
      </c>
      <c r="N7" t="str">
        <f t="shared" si="3"/>
        <v>&gt; 1000</v>
      </c>
      <c r="O7" s="5">
        <f t="shared" si="4"/>
        <v>24874.9</v>
      </c>
    </row>
    <row r="8" spans="1:15" x14ac:dyDescent="0.25">
      <c r="A8" t="s">
        <v>20</v>
      </c>
      <c r="B8" t="s">
        <v>21</v>
      </c>
      <c r="C8" t="s">
        <v>2697</v>
      </c>
      <c r="D8">
        <v>176.63</v>
      </c>
      <c r="E8">
        <v>499</v>
      </c>
      <c r="F8" s="1">
        <f t="shared" si="5"/>
        <v>0.64603206412825653</v>
      </c>
      <c r="G8">
        <v>4.0999999999999996</v>
      </c>
      <c r="H8" t="str">
        <f t="shared" si="0"/>
        <v>4.0–4.5</v>
      </c>
      <c r="I8" s="4">
        <v>15188</v>
      </c>
      <c r="J8" s="4">
        <f t="shared" si="6"/>
        <v>15188</v>
      </c>
      <c r="K8" s="16">
        <f t="shared" si="7"/>
        <v>7578812</v>
      </c>
      <c r="L8" t="str">
        <f t="shared" si="1"/>
        <v>₹200-₹500</v>
      </c>
      <c r="M8" t="str">
        <f t="shared" si="2"/>
        <v>60-70%</v>
      </c>
      <c r="N8" t="str">
        <f t="shared" si="3"/>
        <v>&gt; 1000</v>
      </c>
      <c r="O8" s="5">
        <f t="shared" si="4"/>
        <v>15192.1</v>
      </c>
    </row>
    <row r="9" spans="1:15" x14ac:dyDescent="0.25">
      <c r="A9" t="s">
        <v>22</v>
      </c>
      <c r="B9" t="s">
        <v>23</v>
      </c>
      <c r="C9" t="s">
        <v>2697</v>
      </c>
      <c r="D9">
        <v>229</v>
      </c>
      <c r="E9">
        <v>299</v>
      </c>
      <c r="F9" s="1">
        <f t="shared" si="5"/>
        <v>0.23411371237458195</v>
      </c>
      <c r="G9">
        <v>4.3</v>
      </c>
      <c r="H9" t="str">
        <f t="shared" si="0"/>
        <v>4.0–4.5</v>
      </c>
      <c r="I9" s="4">
        <v>30411</v>
      </c>
      <c r="J9" s="4">
        <f t="shared" si="6"/>
        <v>30411</v>
      </c>
      <c r="K9" s="16">
        <f t="shared" si="7"/>
        <v>9092889</v>
      </c>
      <c r="L9" t="str">
        <f t="shared" si="1"/>
        <v>₹200-₹500</v>
      </c>
      <c r="M9" t="str">
        <f t="shared" si="2"/>
        <v>20-30%</v>
      </c>
      <c r="N9" t="str">
        <f t="shared" si="3"/>
        <v>&gt; 1000</v>
      </c>
      <c r="O9" s="5">
        <f t="shared" si="4"/>
        <v>30415.3</v>
      </c>
    </row>
    <row r="10" spans="1:15" x14ac:dyDescent="0.25">
      <c r="A10" t="s">
        <v>24</v>
      </c>
      <c r="B10" t="s">
        <v>25</v>
      </c>
      <c r="C10" t="s">
        <v>2697</v>
      </c>
      <c r="D10">
        <v>499</v>
      </c>
      <c r="E10">
        <v>999</v>
      </c>
      <c r="F10" s="1">
        <f t="shared" si="5"/>
        <v>0.50050050050050054</v>
      </c>
      <c r="G10">
        <v>4.2</v>
      </c>
      <c r="H10" t="str">
        <f t="shared" si="0"/>
        <v>4.0–4.5</v>
      </c>
      <c r="I10" s="4">
        <v>179691</v>
      </c>
      <c r="J10" s="4">
        <f t="shared" si="6"/>
        <v>179691</v>
      </c>
      <c r="K10" s="16">
        <f t="shared" si="7"/>
        <v>179511309</v>
      </c>
      <c r="L10" t="str">
        <f t="shared" si="1"/>
        <v>&gt;₹500</v>
      </c>
      <c r="M10" t="str">
        <f t="shared" si="2"/>
        <v>50-60%</v>
      </c>
      <c r="N10" t="str">
        <f t="shared" si="3"/>
        <v>&gt; 1000</v>
      </c>
      <c r="O10" s="5">
        <f t="shared" si="4"/>
        <v>179695.2</v>
      </c>
    </row>
    <row r="11" spans="1:15" x14ac:dyDescent="0.25">
      <c r="A11" t="s">
        <v>26</v>
      </c>
      <c r="B11" t="s">
        <v>27</v>
      </c>
      <c r="C11" t="s">
        <v>2697</v>
      </c>
      <c r="D11">
        <v>199</v>
      </c>
      <c r="E11">
        <v>299</v>
      </c>
      <c r="F11" s="1">
        <f t="shared" si="5"/>
        <v>0.33444816053511706</v>
      </c>
      <c r="G11">
        <v>4</v>
      </c>
      <c r="H11" t="str">
        <f t="shared" si="0"/>
        <v>4.0–4.5</v>
      </c>
      <c r="I11" s="4">
        <v>43994</v>
      </c>
      <c r="J11" s="4">
        <f t="shared" si="6"/>
        <v>43994</v>
      </c>
      <c r="K11" s="16">
        <f t="shared" si="7"/>
        <v>13154206</v>
      </c>
      <c r="L11" t="str">
        <f t="shared" si="1"/>
        <v>₹200-₹500</v>
      </c>
      <c r="M11" t="str">
        <f t="shared" si="2"/>
        <v>30-40%</v>
      </c>
      <c r="N11" t="str">
        <f t="shared" si="3"/>
        <v>&gt; 1000</v>
      </c>
      <c r="O11" s="5">
        <f t="shared" si="4"/>
        <v>43998</v>
      </c>
    </row>
    <row r="12" spans="1:15" x14ac:dyDescent="0.25">
      <c r="A12" t="s">
        <v>28</v>
      </c>
      <c r="B12" t="s">
        <v>29</v>
      </c>
      <c r="C12" t="s">
        <v>2697</v>
      </c>
      <c r="D12">
        <v>154</v>
      </c>
      <c r="E12">
        <v>339</v>
      </c>
      <c r="F12" s="1">
        <f t="shared" si="5"/>
        <v>0.54572271386430682</v>
      </c>
      <c r="G12">
        <v>4.3</v>
      </c>
      <c r="H12" t="str">
        <f t="shared" si="0"/>
        <v>4.0–4.5</v>
      </c>
      <c r="I12" s="4">
        <v>13391</v>
      </c>
      <c r="J12" s="4">
        <f t="shared" si="6"/>
        <v>13391</v>
      </c>
      <c r="K12" s="16">
        <f t="shared" si="7"/>
        <v>4539549</v>
      </c>
      <c r="L12" t="str">
        <f t="shared" si="1"/>
        <v>₹200-₹500</v>
      </c>
      <c r="M12" t="str">
        <f t="shared" si="2"/>
        <v>50-60%</v>
      </c>
      <c r="N12" t="str">
        <f t="shared" si="3"/>
        <v>&gt; 1000</v>
      </c>
      <c r="O12" s="5">
        <f t="shared" si="4"/>
        <v>13395.3</v>
      </c>
    </row>
    <row r="13" spans="1:15" x14ac:dyDescent="0.25">
      <c r="A13" t="s">
        <v>30</v>
      </c>
      <c r="B13" t="s">
        <v>31</v>
      </c>
      <c r="C13" t="s">
        <v>2697</v>
      </c>
      <c r="D13">
        <v>299</v>
      </c>
      <c r="E13">
        <v>799</v>
      </c>
      <c r="F13" s="1">
        <f t="shared" si="5"/>
        <v>0.62578222778473092</v>
      </c>
      <c r="G13">
        <v>4.2</v>
      </c>
      <c r="H13" t="str">
        <f t="shared" si="0"/>
        <v>4.0–4.5</v>
      </c>
      <c r="I13" s="4">
        <v>94363</v>
      </c>
      <c r="J13" s="4">
        <f t="shared" si="6"/>
        <v>94363</v>
      </c>
      <c r="K13" s="16">
        <f t="shared" si="7"/>
        <v>75396037</v>
      </c>
      <c r="L13" t="str">
        <f t="shared" si="1"/>
        <v>&gt;₹500</v>
      </c>
      <c r="M13" t="str">
        <f t="shared" si="2"/>
        <v>60-70%</v>
      </c>
      <c r="N13" t="str">
        <f t="shared" si="3"/>
        <v>&gt; 1000</v>
      </c>
      <c r="O13" s="5">
        <f t="shared" si="4"/>
        <v>94367.2</v>
      </c>
    </row>
    <row r="14" spans="1:15" x14ac:dyDescent="0.25">
      <c r="A14" t="s">
        <v>32</v>
      </c>
      <c r="B14" t="s">
        <v>33</v>
      </c>
      <c r="C14" t="s">
        <v>2698</v>
      </c>
      <c r="D14">
        <v>219</v>
      </c>
      <c r="E14">
        <v>700</v>
      </c>
      <c r="F14" s="1">
        <f t="shared" si="5"/>
        <v>0.68714285714285717</v>
      </c>
      <c r="G14">
        <v>4.4000000000000004</v>
      </c>
      <c r="H14" t="str">
        <f t="shared" si="0"/>
        <v>4.0–4.5</v>
      </c>
      <c r="I14" s="4">
        <v>426973</v>
      </c>
      <c r="J14" s="4">
        <f t="shared" si="6"/>
        <v>426973</v>
      </c>
      <c r="K14" s="16">
        <f t="shared" si="7"/>
        <v>298881100</v>
      </c>
      <c r="L14" t="str">
        <f t="shared" si="1"/>
        <v>&gt;₹500</v>
      </c>
      <c r="M14" t="str">
        <f t="shared" si="2"/>
        <v>60-70%</v>
      </c>
      <c r="N14" t="str">
        <f t="shared" si="3"/>
        <v>&gt; 1000</v>
      </c>
      <c r="O14" s="5">
        <f t="shared" si="4"/>
        <v>426977.4</v>
      </c>
    </row>
    <row r="15" spans="1:15" x14ac:dyDescent="0.25">
      <c r="A15" t="s">
        <v>34</v>
      </c>
      <c r="B15" t="s">
        <v>35</v>
      </c>
      <c r="C15" t="s">
        <v>2697</v>
      </c>
      <c r="D15">
        <v>350</v>
      </c>
      <c r="E15">
        <v>899</v>
      </c>
      <c r="F15" s="1">
        <f t="shared" si="5"/>
        <v>0.61067853170189101</v>
      </c>
      <c r="G15">
        <v>4.2</v>
      </c>
      <c r="H15" t="str">
        <f t="shared" si="0"/>
        <v>4.0–4.5</v>
      </c>
      <c r="I15" s="4">
        <v>2262</v>
      </c>
      <c r="J15" s="4">
        <f t="shared" si="6"/>
        <v>2262</v>
      </c>
      <c r="K15" s="16">
        <f t="shared" si="7"/>
        <v>2033538</v>
      </c>
      <c r="L15" t="str">
        <f t="shared" si="1"/>
        <v>&gt;₹500</v>
      </c>
      <c r="M15" t="str">
        <f t="shared" si="2"/>
        <v>60-70%</v>
      </c>
      <c r="N15" t="str">
        <f t="shared" si="3"/>
        <v>&gt; 1000</v>
      </c>
      <c r="O15" s="5">
        <f t="shared" si="4"/>
        <v>2266.1999999999998</v>
      </c>
    </row>
    <row r="16" spans="1:15" x14ac:dyDescent="0.25">
      <c r="A16" t="s">
        <v>36</v>
      </c>
      <c r="B16" t="s">
        <v>37</v>
      </c>
      <c r="C16" t="s">
        <v>2697</v>
      </c>
      <c r="D16">
        <v>159</v>
      </c>
      <c r="E16">
        <v>399</v>
      </c>
      <c r="F16" s="1">
        <f t="shared" si="5"/>
        <v>0.60150375939849621</v>
      </c>
      <c r="G16">
        <v>4.0999999999999996</v>
      </c>
      <c r="H16" t="str">
        <f t="shared" si="0"/>
        <v>4.0–4.5</v>
      </c>
      <c r="I16" s="4">
        <v>4768</v>
      </c>
      <c r="J16" s="4">
        <f t="shared" si="6"/>
        <v>4768</v>
      </c>
      <c r="K16" s="16">
        <f t="shared" si="7"/>
        <v>1902432</v>
      </c>
      <c r="L16" t="str">
        <f t="shared" si="1"/>
        <v>₹200-₹500</v>
      </c>
      <c r="M16" t="str">
        <f t="shared" si="2"/>
        <v>60-70%</v>
      </c>
      <c r="N16" t="str">
        <f t="shared" si="3"/>
        <v>&gt; 1000</v>
      </c>
      <c r="O16" s="5">
        <f t="shared" si="4"/>
        <v>4772.1000000000004</v>
      </c>
    </row>
    <row r="17" spans="1:15" x14ac:dyDescent="0.25">
      <c r="A17" t="s">
        <v>38</v>
      </c>
      <c r="B17" t="s">
        <v>39</v>
      </c>
      <c r="C17" t="s">
        <v>2697</v>
      </c>
      <c r="D17">
        <v>349</v>
      </c>
      <c r="E17">
        <v>399</v>
      </c>
      <c r="F17" s="1">
        <f t="shared" si="5"/>
        <v>0.12531328320802004</v>
      </c>
      <c r="G17">
        <v>4.4000000000000004</v>
      </c>
      <c r="H17" t="str">
        <f t="shared" si="0"/>
        <v>4.0–4.5</v>
      </c>
      <c r="I17" s="4">
        <v>18757</v>
      </c>
      <c r="J17" s="4">
        <f t="shared" si="6"/>
        <v>18757</v>
      </c>
      <c r="K17" s="16">
        <f t="shared" si="7"/>
        <v>7484043</v>
      </c>
      <c r="L17" t="str">
        <f t="shared" si="1"/>
        <v>₹200-₹500</v>
      </c>
      <c r="M17" t="str">
        <f t="shared" si="2"/>
        <v>10-20%</v>
      </c>
      <c r="N17" t="str">
        <f t="shared" si="3"/>
        <v>&gt; 1000</v>
      </c>
      <c r="O17" s="5">
        <f t="shared" si="4"/>
        <v>18761.400000000001</v>
      </c>
    </row>
    <row r="18" spans="1:15" x14ac:dyDescent="0.25">
      <c r="A18" t="s">
        <v>40</v>
      </c>
      <c r="B18" t="s">
        <v>41</v>
      </c>
      <c r="C18" t="s">
        <v>2698</v>
      </c>
      <c r="D18" s="2">
        <v>13999</v>
      </c>
      <c r="E18" s="2">
        <v>24999</v>
      </c>
      <c r="F18" s="1">
        <f t="shared" si="5"/>
        <v>0.44001760070402818</v>
      </c>
      <c r="G18">
        <v>4.2</v>
      </c>
      <c r="H18" t="str">
        <f t="shared" si="0"/>
        <v>4.0–4.5</v>
      </c>
      <c r="I18" s="4">
        <v>32840</v>
      </c>
      <c r="J18" s="4">
        <f t="shared" si="6"/>
        <v>32840</v>
      </c>
      <c r="K18" s="16">
        <f t="shared" si="7"/>
        <v>820967160</v>
      </c>
      <c r="L18" t="str">
        <f t="shared" si="1"/>
        <v>&gt;₹500</v>
      </c>
      <c r="M18" t="str">
        <f t="shared" si="2"/>
        <v>40-50%</v>
      </c>
      <c r="N18" t="str">
        <f t="shared" si="3"/>
        <v>&gt; 1000</v>
      </c>
      <c r="O18" s="5">
        <f t="shared" si="4"/>
        <v>32844.199999999997</v>
      </c>
    </row>
    <row r="19" spans="1:15" x14ac:dyDescent="0.25">
      <c r="A19" t="s">
        <v>42</v>
      </c>
      <c r="B19" t="s">
        <v>43</v>
      </c>
      <c r="C19" t="s">
        <v>2697</v>
      </c>
      <c r="D19">
        <v>249</v>
      </c>
      <c r="E19">
        <v>399</v>
      </c>
      <c r="F19" s="1">
        <f t="shared" si="5"/>
        <v>0.37593984962406013</v>
      </c>
      <c r="G19">
        <v>4</v>
      </c>
      <c r="H19" t="str">
        <f t="shared" si="0"/>
        <v>4.0–4.5</v>
      </c>
      <c r="I19" s="4">
        <v>43994</v>
      </c>
      <c r="J19" s="4">
        <f t="shared" si="6"/>
        <v>43994</v>
      </c>
      <c r="K19" s="16">
        <f t="shared" si="7"/>
        <v>17553606</v>
      </c>
      <c r="L19" t="str">
        <f t="shared" si="1"/>
        <v>₹200-₹500</v>
      </c>
      <c r="M19" t="str">
        <f t="shared" si="2"/>
        <v>30-40%</v>
      </c>
      <c r="N19" t="str">
        <f t="shared" si="3"/>
        <v>&gt; 1000</v>
      </c>
      <c r="O19" s="5">
        <f t="shared" si="4"/>
        <v>43998</v>
      </c>
    </row>
    <row r="20" spans="1:15" x14ac:dyDescent="0.25">
      <c r="A20" t="s">
        <v>44</v>
      </c>
      <c r="B20" t="s">
        <v>45</v>
      </c>
      <c r="C20" t="s">
        <v>2697</v>
      </c>
      <c r="D20">
        <v>199</v>
      </c>
      <c r="E20">
        <v>499</v>
      </c>
      <c r="F20" s="1">
        <f t="shared" si="5"/>
        <v>0.60120240480961928</v>
      </c>
      <c r="G20">
        <v>4.0999999999999996</v>
      </c>
      <c r="H20" t="str">
        <f t="shared" si="0"/>
        <v>4.0–4.5</v>
      </c>
      <c r="I20" s="4">
        <v>13045</v>
      </c>
      <c r="J20" s="4">
        <f t="shared" si="6"/>
        <v>13045</v>
      </c>
      <c r="K20" s="16">
        <f t="shared" si="7"/>
        <v>6509455</v>
      </c>
      <c r="L20" t="str">
        <f t="shared" si="1"/>
        <v>₹200-₹500</v>
      </c>
      <c r="M20" t="str">
        <f t="shared" si="2"/>
        <v>60-70%</v>
      </c>
      <c r="N20" t="str">
        <f t="shared" si="3"/>
        <v>&lt;1000</v>
      </c>
      <c r="O20" s="5">
        <f t="shared" si="4"/>
        <v>13049.1</v>
      </c>
    </row>
    <row r="21" spans="1:15" x14ac:dyDescent="0.25">
      <c r="A21" t="s">
        <v>46</v>
      </c>
      <c r="B21" t="s">
        <v>47</v>
      </c>
      <c r="C21" t="s">
        <v>2698</v>
      </c>
      <c r="D21" s="2">
        <v>13490</v>
      </c>
      <c r="E21" s="2">
        <v>21990</v>
      </c>
      <c r="F21" s="1">
        <f t="shared" si="5"/>
        <v>0.38653933606184632</v>
      </c>
      <c r="G21">
        <v>4.3</v>
      </c>
      <c r="H21" t="str">
        <f t="shared" si="0"/>
        <v>4.0–4.5</v>
      </c>
      <c r="I21" s="4">
        <v>11976</v>
      </c>
      <c r="J21" s="4">
        <f t="shared" si="6"/>
        <v>11976</v>
      </c>
      <c r="K21" s="16">
        <f t="shared" si="7"/>
        <v>263352240</v>
      </c>
      <c r="L21" t="str">
        <f t="shared" si="1"/>
        <v>&gt;₹500</v>
      </c>
      <c r="M21" t="str">
        <f t="shared" si="2"/>
        <v>30-40%</v>
      </c>
      <c r="N21" t="str">
        <f t="shared" si="3"/>
        <v>&gt; 1000</v>
      </c>
      <c r="O21" s="5">
        <f t="shared" si="4"/>
        <v>11980.3</v>
      </c>
    </row>
    <row r="22" spans="1:15" x14ac:dyDescent="0.25">
      <c r="A22" t="s">
        <v>48</v>
      </c>
      <c r="B22" t="s">
        <v>49</v>
      </c>
      <c r="C22" t="s">
        <v>2697</v>
      </c>
      <c r="D22">
        <v>970</v>
      </c>
      <c r="E22" s="2">
        <v>1799</v>
      </c>
      <c r="F22" s="1">
        <f t="shared" si="5"/>
        <v>0.46081156197887713</v>
      </c>
      <c r="G22">
        <v>4.5</v>
      </c>
      <c r="H22" t="str">
        <f t="shared" si="0"/>
        <v>4.5–5.0</v>
      </c>
      <c r="I22" s="4">
        <v>815</v>
      </c>
      <c r="J22" s="4">
        <f t="shared" si="6"/>
        <v>815</v>
      </c>
      <c r="K22" s="16">
        <f t="shared" si="7"/>
        <v>1466185</v>
      </c>
      <c r="L22" t="str">
        <f t="shared" si="1"/>
        <v>&gt;₹500</v>
      </c>
      <c r="M22" t="str">
        <f t="shared" si="2"/>
        <v>40-50%</v>
      </c>
      <c r="N22" t="str">
        <f t="shared" si="3"/>
        <v>&gt; 1000</v>
      </c>
      <c r="O22" s="5">
        <f t="shared" si="4"/>
        <v>819.5</v>
      </c>
    </row>
    <row r="23" spans="1:15" x14ac:dyDescent="0.25">
      <c r="A23" t="s">
        <v>50</v>
      </c>
      <c r="B23" t="s">
        <v>51</v>
      </c>
      <c r="C23" t="s">
        <v>2698</v>
      </c>
      <c r="D23">
        <v>279</v>
      </c>
      <c r="E23">
        <v>499</v>
      </c>
      <c r="F23" s="1">
        <f t="shared" si="5"/>
        <v>0.4408817635270541</v>
      </c>
      <c r="G23">
        <v>3.7</v>
      </c>
      <c r="H23" t="str">
        <f t="shared" si="0"/>
        <v>3.5–4.0</v>
      </c>
      <c r="I23" s="4">
        <v>10962</v>
      </c>
      <c r="J23" s="4">
        <f t="shared" si="6"/>
        <v>10962</v>
      </c>
      <c r="K23" s="16">
        <f t="shared" si="7"/>
        <v>5470038</v>
      </c>
      <c r="L23" t="str">
        <f t="shared" si="1"/>
        <v>₹200-₹500</v>
      </c>
      <c r="M23" t="str">
        <f t="shared" si="2"/>
        <v>40-50%</v>
      </c>
      <c r="N23" t="str">
        <f t="shared" si="3"/>
        <v>&gt; 1000</v>
      </c>
      <c r="O23" s="5">
        <f t="shared" si="4"/>
        <v>10965.7</v>
      </c>
    </row>
    <row r="24" spans="1:15" x14ac:dyDescent="0.25">
      <c r="A24" t="s">
        <v>52</v>
      </c>
      <c r="B24" t="s">
        <v>53</v>
      </c>
      <c r="C24" t="s">
        <v>2698</v>
      </c>
      <c r="D24" s="2">
        <v>13490</v>
      </c>
      <c r="E24" s="2">
        <v>22900</v>
      </c>
      <c r="F24" s="1">
        <f t="shared" si="5"/>
        <v>0.41091703056768558</v>
      </c>
      <c r="G24">
        <v>4.3</v>
      </c>
      <c r="H24" t="str">
        <f t="shared" si="0"/>
        <v>4.0–4.5</v>
      </c>
      <c r="I24" s="4">
        <v>16299</v>
      </c>
      <c r="J24" s="4">
        <f t="shared" si="6"/>
        <v>16299</v>
      </c>
      <c r="K24" s="16">
        <f t="shared" si="7"/>
        <v>373247100</v>
      </c>
      <c r="L24" t="str">
        <f t="shared" si="1"/>
        <v>&gt;₹500</v>
      </c>
      <c r="M24" t="str">
        <f t="shared" si="2"/>
        <v>40-50%</v>
      </c>
      <c r="N24" t="str">
        <f t="shared" si="3"/>
        <v>&gt; 1000</v>
      </c>
      <c r="O24" s="5">
        <f t="shared" si="4"/>
        <v>16303.3</v>
      </c>
    </row>
    <row r="25" spans="1:15" x14ac:dyDescent="0.25">
      <c r="A25" t="s">
        <v>54</v>
      </c>
      <c r="B25" t="s">
        <v>55</v>
      </c>
      <c r="C25" t="s">
        <v>2697</v>
      </c>
      <c r="D25">
        <v>59</v>
      </c>
      <c r="E25">
        <v>199</v>
      </c>
      <c r="F25" s="1">
        <f t="shared" si="5"/>
        <v>0.70351758793969854</v>
      </c>
      <c r="G25">
        <v>4</v>
      </c>
      <c r="H25" t="str">
        <f t="shared" si="0"/>
        <v>4.0–4.5</v>
      </c>
      <c r="I25" s="4">
        <v>9378</v>
      </c>
      <c r="J25" s="4">
        <f t="shared" si="6"/>
        <v>9378</v>
      </c>
      <c r="K25" s="16">
        <f t="shared" si="7"/>
        <v>1866222</v>
      </c>
      <c r="L25" t="str">
        <f t="shared" si="1"/>
        <v>&lt;₹200</v>
      </c>
      <c r="M25" t="str">
        <f t="shared" si="2"/>
        <v>70-80%</v>
      </c>
      <c r="N25" t="str">
        <f t="shared" si="3"/>
        <v>&gt; 1000</v>
      </c>
      <c r="O25" s="5">
        <f t="shared" si="4"/>
        <v>9382</v>
      </c>
    </row>
    <row r="26" spans="1:15" x14ac:dyDescent="0.25">
      <c r="A26" t="s">
        <v>56</v>
      </c>
      <c r="B26" t="s">
        <v>57</v>
      </c>
      <c r="C26" t="s">
        <v>2698</v>
      </c>
      <c r="D26" s="2">
        <v>11499</v>
      </c>
      <c r="E26" s="2">
        <v>19990</v>
      </c>
      <c r="F26" s="1">
        <f t="shared" si="5"/>
        <v>0.42476238119059528</v>
      </c>
      <c r="G26">
        <v>4.3</v>
      </c>
      <c r="H26" t="str">
        <f t="shared" si="0"/>
        <v>4.0–4.5</v>
      </c>
      <c r="I26" s="4">
        <v>4703</v>
      </c>
      <c r="J26" s="4">
        <f t="shared" si="6"/>
        <v>4703</v>
      </c>
      <c r="K26" s="16">
        <f t="shared" si="7"/>
        <v>94012970</v>
      </c>
      <c r="L26" t="str">
        <f t="shared" si="1"/>
        <v>&gt;₹500</v>
      </c>
      <c r="M26" t="str">
        <f t="shared" si="2"/>
        <v>40-50%</v>
      </c>
      <c r="N26" t="str">
        <f t="shared" si="3"/>
        <v>&gt; 1000</v>
      </c>
      <c r="O26" s="5">
        <f t="shared" si="4"/>
        <v>4707.3</v>
      </c>
    </row>
    <row r="27" spans="1:15" x14ac:dyDescent="0.25">
      <c r="A27" t="s">
        <v>58</v>
      </c>
      <c r="B27" t="s">
        <v>59</v>
      </c>
      <c r="C27" t="s">
        <v>2698</v>
      </c>
      <c r="D27">
        <v>199</v>
      </c>
      <c r="E27">
        <v>699</v>
      </c>
      <c r="F27" s="1">
        <f t="shared" si="5"/>
        <v>0.71530758226037194</v>
      </c>
      <c r="G27">
        <v>4.2</v>
      </c>
      <c r="H27" t="str">
        <f t="shared" si="0"/>
        <v>4.0–4.5</v>
      </c>
      <c r="I27" s="4">
        <v>12153</v>
      </c>
      <c r="J27" s="4">
        <f t="shared" si="6"/>
        <v>12153</v>
      </c>
      <c r="K27" s="16">
        <f t="shared" si="7"/>
        <v>8494947</v>
      </c>
      <c r="L27" t="str">
        <f t="shared" si="1"/>
        <v>&gt;₹500</v>
      </c>
      <c r="M27" t="str">
        <f t="shared" si="2"/>
        <v>70-80%</v>
      </c>
      <c r="N27" t="str">
        <f t="shared" si="3"/>
        <v>&gt; 1000</v>
      </c>
      <c r="O27" s="5">
        <f t="shared" si="4"/>
        <v>12157.2</v>
      </c>
    </row>
    <row r="28" spans="1:15" x14ac:dyDescent="0.25">
      <c r="A28" t="s">
        <v>60</v>
      </c>
      <c r="B28" t="s">
        <v>61</v>
      </c>
      <c r="C28" t="s">
        <v>2698</v>
      </c>
      <c r="D28" s="2">
        <v>14999</v>
      </c>
      <c r="E28" s="2">
        <v>19999</v>
      </c>
      <c r="F28" s="1">
        <f t="shared" si="5"/>
        <v>0.25001250062503128</v>
      </c>
      <c r="G28">
        <v>4.2</v>
      </c>
      <c r="H28" t="str">
        <f t="shared" si="0"/>
        <v>4.0–4.5</v>
      </c>
      <c r="I28" s="4">
        <v>34899</v>
      </c>
      <c r="J28" s="4">
        <f t="shared" si="6"/>
        <v>34899</v>
      </c>
      <c r="K28" s="16">
        <f t="shared" si="7"/>
        <v>697945101</v>
      </c>
      <c r="L28" t="str">
        <f t="shared" si="1"/>
        <v>&gt;₹500</v>
      </c>
      <c r="M28" t="str">
        <f t="shared" si="2"/>
        <v>20-30%</v>
      </c>
      <c r="N28" t="str">
        <f t="shared" si="3"/>
        <v>&lt;1000</v>
      </c>
      <c r="O28" s="5">
        <f t="shared" si="4"/>
        <v>34903.199999999997</v>
      </c>
    </row>
    <row r="29" spans="1:15" x14ac:dyDescent="0.25">
      <c r="A29" t="s">
        <v>62</v>
      </c>
      <c r="B29" t="s">
        <v>63</v>
      </c>
      <c r="C29" t="s">
        <v>2697</v>
      </c>
      <c r="D29">
        <v>299</v>
      </c>
      <c r="E29">
        <v>399</v>
      </c>
      <c r="F29" s="1">
        <f t="shared" si="5"/>
        <v>0.25062656641604009</v>
      </c>
      <c r="G29">
        <v>4</v>
      </c>
      <c r="H29" t="str">
        <f t="shared" si="0"/>
        <v>4.0–4.5</v>
      </c>
      <c r="I29" s="4">
        <v>2766</v>
      </c>
      <c r="J29" s="4">
        <f t="shared" si="6"/>
        <v>2766</v>
      </c>
      <c r="K29" s="16">
        <f t="shared" si="7"/>
        <v>1103634</v>
      </c>
      <c r="L29" t="str">
        <f t="shared" si="1"/>
        <v>₹200-₹500</v>
      </c>
      <c r="M29" t="str">
        <f t="shared" si="2"/>
        <v>20-30%</v>
      </c>
      <c r="N29" t="str">
        <f t="shared" si="3"/>
        <v>&gt; 1000</v>
      </c>
      <c r="O29" s="5">
        <f t="shared" si="4"/>
        <v>2770</v>
      </c>
    </row>
    <row r="30" spans="1:15" x14ac:dyDescent="0.25">
      <c r="A30" t="s">
        <v>64</v>
      </c>
      <c r="B30" t="s">
        <v>65</v>
      </c>
      <c r="C30" t="s">
        <v>2697</v>
      </c>
      <c r="D30">
        <v>970</v>
      </c>
      <c r="E30" s="2">
        <v>1999</v>
      </c>
      <c r="F30" s="1">
        <f t="shared" si="5"/>
        <v>0.51475737868934468</v>
      </c>
      <c r="G30">
        <v>4.4000000000000004</v>
      </c>
      <c r="H30" t="str">
        <f t="shared" si="0"/>
        <v>4.0–4.5</v>
      </c>
      <c r="I30" s="4">
        <v>184</v>
      </c>
      <c r="J30" s="4">
        <f t="shared" si="6"/>
        <v>184</v>
      </c>
      <c r="K30" s="16">
        <f t="shared" si="7"/>
        <v>367816</v>
      </c>
      <c r="L30" t="str">
        <f t="shared" si="1"/>
        <v>&gt;₹500</v>
      </c>
      <c r="M30" t="str">
        <f t="shared" si="2"/>
        <v>50-60%</v>
      </c>
      <c r="N30" t="str">
        <f t="shared" si="3"/>
        <v>&gt; 1000</v>
      </c>
      <c r="O30" s="5">
        <f t="shared" si="4"/>
        <v>188.4</v>
      </c>
    </row>
    <row r="31" spans="1:15" x14ac:dyDescent="0.25">
      <c r="A31" t="s">
        <v>66</v>
      </c>
      <c r="B31" t="s">
        <v>67</v>
      </c>
      <c r="C31" t="s">
        <v>2697</v>
      </c>
      <c r="D31">
        <v>299</v>
      </c>
      <c r="E31">
        <v>999</v>
      </c>
      <c r="F31" s="1">
        <f t="shared" si="5"/>
        <v>0.70070070070070067</v>
      </c>
      <c r="G31">
        <v>4.3</v>
      </c>
      <c r="H31" t="str">
        <f t="shared" si="0"/>
        <v>4.0–4.5</v>
      </c>
      <c r="I31" s="4">
        <v>20850</v>
      </c>
      <c r="J31" s="4">
        <f t="shared" si="6"/>
        <v>20850</v>
      </c>
      <c r="K31" s="16">
        <f t="shared" si="7"/>
        <v>20829150</v>
      </c>
      <c r="L31" t="str">
        <f t="shared" si="1"/>
        <v>&gt;₹500</v>
      </c>
      <c r="M31" t="str">
        <f t="shared" si="2"/>
        <v>70-80%</v>
      </c>
      <c r="N31" t="str">
        <f t="shared" si="3"/>
        <v>&gt; 1000</v>
      </c>
      <c r="O31" s="5">
        <f t="shared" si="4"/>
        <v>20854.3</v>
      </c>
    </row>
    <row r="32" spans="1:15" x14ac:dyDescent="0.25">
      <c r="A32" t="s">
        <v>68</v>
      </c>
      <c r="B32" t="s">
        <v>69</v>
      </c>
      <c r="C32" t="s">
        <v>2697</v>
      </c>
      <c r="D32">
        <v>199</v>
      </c>
      <c r="E32">
        <v>750</v>
      </c>
      <c r="F32" s="1">
        <f t="shared" si="5"/>
        <v>0.73466666666666669</v>
      </c>
      <c r="G32">
        <v>4.5</v>
      </c>
      <c r="H32" t="str">
        <f t="shared" si="0"/>
        <v>4.5–5.0</v>
      </c>
      <c r="I32" s="4">
        <v>74976</v>
      </c>
      <c r="J32" s="4">
        <f t="shared" si="6"/>
        <v>74976</v>
      </c>
      <c r="K32" s="16">
        <f t="shared" si="7"/>
        <v>56232000</v>
      </c>
      <c r="L32" t="str">
        <f t="shared" si="1"/>
        <v>&gt;₹500</v>
      </c>
      <c r="M32" t="str">
        <f t="shared" si="2"/>
        <v>70-80%</v>
      </c>
      <c r="N32" t="str">
        <f t="shared" si="3"/>
        <v>&lt;1000</v>
      </c>
      <c r="O32" s="5">
        <f t="shared" si="4"/>
        <v>74980.5</v>
      </c>
    </row>
    <row r="33" spans="1:15" x14ac:dyDescent="0.25">
      <c r="A33" t="s">
        <v>70</v>
      </c>
      <c r="B33" t="s">
        <v>71</v>
      </c>
      <c r="C33" t="s">
        <v>2697</v>
      </c>
      <c r="D33">
        <v>179</v>
      </c>
      <c r="E33">
        <v>499</v>
      </c>
      <c r="F33" s="1">
        <f t="shared" si="5"/>
        <v>0.6412825651302605</v>
      </c>
      <c r="G33">
        <v>4</v>
      </c>
      <c r="H33" t="str">
        <f t="shared" si="0"/>
        <v>4.0–4.5</v>
      </c>
      <c r="I33" s="4">
        <v>1934</v>
      </c>
      <c r="J33" s="4">
        <f t="shared" si="6"/>
        <v>1934</v>
      </c>
      <c r="K33" s="16">
        <f t="shared" si="7"/>
        <v>965066</v>
      </c>
      <c r="L33" t="str">
        <f t="shared" si="1"/>
        <v>₹200-₹500</v>
      </c>
      <c r="M33" t="str">
        <f t="shared" si="2"/>
        <v>60-70%</v>
      </c>
      <c r="N33" t="str">
        <f t="shared" si="3"/>
        <v>&lt;1000</v>
      </c>
      <c r="O33" s="5">
        <f t="shared" si="4"/>
        <v>1938</v>
      </c>
    </row>
    <row r="34" spans="1:15" x14ac:dyDescent="0.25">
      <c r="A34" t="s">
        <v>72</v>
      </c>
      <c r="B34" t="s">
        <v>73</v>
      </c>
      <c r="C34" t="s">
        <v>2697</v>
      </c>
      <c r="D34">
        <v>389</v>
      </c>
      <c r="E34" s="2">
        <v>1099</v>
      </c>
      <c r="F34" s="1">
        <f t="shared" si="5"/>
        <v>0.64604185623293908</v>
      </c>
      <c r="G34">
        <v>4.3</v>
      </c>
      <c r="H34" t="str">
        <f t="shared" si="0"/>
        <v>4.0–4.5</v>
      </c>
      <c r="I34" s="4">
        <v>974</v>
      </c>
      <c r="J34" s="4">
        <f t="shared" si="6"/>
        <v>974</v>
      </c>
      <c r="K34" s="16">
        <f t="shared" si="7"/>
        <v>1070426</v>
      </c>
      <c r="L34" t="str">
        <f t="shared" si="1"/>
        <v>&gt;₹500</v>
      </c>
      <c r="M34" t="str">
        <f t="shared" si="2"/>
        <v>60-70%</v>
      </c>
      <c r="N34" t="str">
        <f t="shared" si="3"/>
        <v>&gt; 1000</v>
      </c>
      <c r="O34" s="5">
        <f t="shared" si="4"/>
        <v>978.3</v>
      </c>
    </row>
    <row r="35" spans="1:15" x14ac:dyDescent="0.25">
      <c r="A35" t="s">
        <v>74</v>
      </c>
      <c r="B35" t="s">
        <v>75</v>
      </c>
      <c r="C35" t="s">
        <v>2697</v>
      </c>
      <c r="D35">
        <v>599</v>
      </c>
      <c r="E35">
        <v>599</v>
      </c>
      <c r="F35" s="1">
        <f t="shared" si="5"/>
        <v>0</v>
      </c>
      <c r="G35">
        <v>4.3</v>
      </c>
      <c r="H35" t="str">
        <f t="shared" si="0"/>
        <v>4.0–4.5</v>
      </c>
      <c r="I35" s="4">
        <v>355</v>
      </c>
      <c r="J35" s="4">
        <f t="shared" si="6"/>
        <v>355</v>
      </c>
      <c r="K35" s="16">
        <f t="shared" si="7"/>
        <v>212645</v>
      </c>
      <c r="L35" t="str">
        <f t="shared" si="1"/>
        <v>&gt;₹500</v>
      </c>
      <c r="M35" t="str">
        <f t="shared" si="2"/>
        <v>0-10%</v>
      </c>
      <c r="N35" t="str">
        <f t="shared" si="3"/>
        <v>&gt; 1000</v>
      </c>
      <c r="O35" s="5">
        <f t="shared" si="4"/>
        <v>359.3</v>
      </c>
    </row>
    <row r="36" spans="1:15" x14ac:dyDescent="0.25">
      <c r="A36" t="s">
        <v>76</v>
      </c>
      <c r="B36" t="s">
        <v>77</v>
      </c>
      <c r="C36" t="s">
        <v>2697</v>
      </c>
      <c r="D36">
        <v>199</v>
      </c>
      <c r="E36">
        <v>999</v>
      </c>
      <c r="F36" s="1">
        <f t="shared" si="5"/>
        <v>0.80080080080080085</v>
      </c>
      <c r="G36">
        <v>3.9</v>
      </c>
      <c r="H36" t="str">
        <f t="shared" si="0"/>
        <v>3.5–4.0</v>
      </c>
      <c r="I36" s="4">
        <v>1075</v>
      </c>
      <c r="J36" s="4">
        <f t="shared" si="6"/>
        <v>1075</v>
      </c>
      <c r="K36" s="16">
        <f t="shared" si="7"/>
        <v>1073925</v>
      </c>
      <c r="L36" t="str">
        <f t="shared" si="1"/>
        <v>&gt;₹500</v>
      </c>
      <c r="M36" t="str">
        <f t="shared" si="2"/>
        <v>80-90%</v>
      </c>
      <c r="N36" t="str">
        <f t="shared" si="3"/>
        <v>&gt; 1000</v>
      </c>
      <c r="O36" s="5">
        <f t="shared" si="4"/>
        <v>1078.9000000000001</v>
      </c>
    </row>
    <row r="37" spans="1:15" x14ac:dyDescent="0.25">
      <c r="A37" t="s">
        <v>78</v>
      </c>
      <c r="B37" t="s">
        <v>79</v>
      </c>
      <c r="C37" t="s">
        <v>2697</v>
      </c>
      <c r="D37">
        <v>99</v>
      </c>
      <c r="E37">
        <v>666.66</v>
      </c>
      <c r="F37" s="1">
        <f t="shared" si="5"/>
        <v>0.85149851498514983</v>
      </c>
      <c r="G37">
        <v>3.9</v>
      </c>
      <c r="H37" t="str">
        <f t="shared" si="0"/>
        <v>3.5–4.0</v>
      </c>
      <c r="I37" s="4">
        <v>24871</v>
      </c>
      <c r="J37" s="4">
        <f t="shared" si="6"/>
        <v>24871</v>
      </c>
      <c r="K37" s="16">
        <f t="shared" si="7"/>
        <v>16580500.859999999</v>
      </c>
      <c r="L37" t="str">
        <f t="shared" si="1"/>
        <v>&gt;₹500</v>
      </c>
      <c r="M37" t="str">
        <f t="shared" si="2"/>
        <v>80-90%</v>
      </c>
      <c r="N37" t="str">
        <f t="shared" si="3"/>
        <v>&lt;1000</v>
      </c>
      <c r="O37" s="5">
        <f t="shared" si="4"/>
        <v>24874.9</v>
      </c>
    </row>
    <row r="38" spans="1:15" x14ac:dyDescent="0.25">
      <c r="A38" t="s">
        <v>80</v>
      </c>
      <c r="B38" t="s">
        <v>81</v>
      </c>
      <c r="C38" t="s">
        <v>2697</v>
      </c>
      <c r="D38">
        <v>899</v>
      </c>
      <c r="E38" s="2">
        <v>1900</v>
      </c>
      <c r="F38" s="1">
        <f t="shared" si="5"/>
        <v>0.52684210526315789</v>
      </c>
      <c r="G38">
        <v>4.4000000000000004</v>
      </c>
      <c r="H38" t="str">
        <f t="shared" si="0"/>
        <v>4.0–4.5</v>
      </c>
      <c r="I38" s="4">
        <v>13552</v>
      </c>
      <c r="J38" s="4">
        <f t="shared" si="6"/>
        <v>13552</v>
      </c>
      <c r="K38" s="16">
        <f t="shared" si="7"/>
        <v>25748800</v>
      </c>
      <c r="L38" t="str">
        <f t="shared" si="1"/>
        <v>&gt;₹500</v>
      </c>
      <c r="M38" t="str">
        <f t="shared" si="2"/>
        <v>50-60%</v>
      </c>
      <c r="N38" t="str">
        <f t="shared" si="3"/>
        <v>&gt; 1000</v>
      </c>
      <c r="O38" s="5">
        <f t="shared" si="4"/>
        <v>13556.4</v>
      </c>
    </row>
    <row r="39" spans="1:15" x14ac:dyDescent="0.25">
      <c r="A39" t="s">
        <v>82</v>
      </c>
      <c r="B39" t="s">
        <v>83</v>
      </c>
      <c r="C39" t="s">
        <v>2697</v>
      </c>
      <c r="D39">
        <v>199</v>
      </c>
      <c r="E39">
        <v>999</v>
      </c>
      <c r="F39" s="1">
        <f t="shared" si="5"/>
        <v>0.80080080080080085</v>
      </c>
      <c r="G39">
        <v>4</v>
      </c>
      <c r="H39" t="str">
        <f t="shared" si="0"/>
        <v>4.0–4.5</v>
      </c>
      <c r="I39" s="4">
        <v>576</v>
      </c>
      <c r="J39" s="4">
        <f t="shared" si="6"/>
        <v>576</v>
      </c>
      <c r="K39" s="16">
        <f t="shared" si="7"/>
        <v>575424</v>
      </c>
      <c r="L39" t="str">
        <f t="shared" si="1"/>
        <v>&gt;₹500</v>
      </c>
      <c r="M39" t="str">
        <f t="shared" si="2"/>
        <v>80-90%</v>
      </c>
      <c r="N39" t="str">
        <f t="shared" si="3"/>
        <v>&lt;1000</v>
      </c>
      <c r="O39" s="5">
        <f t="shared" si="4"/>
        <v>580</v>
      </c>
    </row>
    <row r="40" spans="1:15" x14ac:dyDescent="0.25">
      <c r="A40" t="s">
        <v>84</v>
      </c>
      <c r="B40" t="s">
        <v>85</v>
      </c>
      <c r="C40" t="s">
        <v>2698</v>
      </c>
      <c r="D40" s="2">
        <v>32999</v>
      </c>
      <c r="E40" s="2">
        <v>45999</v>
      </c>
      <c r="F40" s="1">
        <f t="shared" si="5"/>
        <v>0.28261483945303156</v>
      </c>
      <c r="G40">
        <v>4.2</v>
      </c>
      <c r="H40" t="str">
        <f t="shared" si="0"/>
        <v>4.0–4.5</v>
      </c>
      <c r="I40" s="4">
        <v>7298</v>
      </c>
      <c r="J40" s="4">
        <f t="shared" si="6"/>
        <v>7298</v>
      </c>
      <c r="K40" s="16">
        <f t="shared" si="7"/>
        <v>335700702</v>
      </c>
      <c r="L40" t="str">
        <f t="shared" si="1"/>
        <v>&gt;₹500</v>
      </c>
      <c r="M40" t="str">
        <f t="shared" si="2"/>
        <v>20-30%</v>
      </c>
      <c r="N40" t="str">
        <f t="shared" si="3"/>
        <v>&gt; 1000</v>
      </c>
      <c r="O40" s="5">
        <f t="shared" si="4"/>
        <v>7302.2</v>
      </c>
    </row>
    <row r="41" spans="1:15" x14ac:dyDescent="0.25">
      <c r="A41" t="s">
        <v>86</v>
      </c>
      <c r="B41" t="s">
        <v>87</v>
      </c>
      <c r="C41" t="s">
        <v>2697</v>
      </c>
      <c r="D41">
        <v>970</v>
      </c>
      <c r="E41" s="2">
        <v>1999</v>
      </c>
      <c r="F41" s="1">
        <f t="shared" si="5"/>
        <v>0.51475737868934468</v>
      </c>
      <c r="G41">
        <v>4.2</v>
      </c>
      <c r="H41" t="str">
        <f t="shared" si="0"/>
        <v>4.0–4.5</v>
      </c>
      <c r="I41" s="4">
        <v>462</v>
      </c>
      <c r="J41" s="4">
        <f t="shared" si="6"/>
        <v>462</v>
      </c>
      <c r="K41" s="16">
        <f t="shared" si="7"/>
        <v>923538</v>
      </c>
      <c r="L41" t="str">
        <f t="shared" si="1"/>
        <v>&gt;₹500</v>
      </c>
      <c r="M41" t="str">
        <f t="shared" si="2"/>
        <v>50-60%</v>
      </c>
      <c r="N41" t="str">
        <f t="shared" si="3"/>
        <v>&gt; 1000</v>
      </c>
      <c r="O41" s="5">
        <f t="shared" si="4"/>
        <v>466.2</v>
      </c>
    </row>
    <row r="42" spans="1:15" x14ac:dyDescent="0.25">
      <c r="A42" t="s">
        <v>88</v>
      </c>
      <c r="B42" t="s">
        <v>89</v>
      </c>
      <c r="C42" t="s">
        <v>2697</v>
      </c>
      <c r="D42">
        <v>209</v>
      </c>
      <c r="E42">
        <v>695</v>
      </c>
      <c r="F42" s="1">
        <f t="shared" si="5"/>
        <v>0.69928057553956835</v>
      </c>
      <c r="G42">
        <v>4.5</v>
      </c>
      <c r="H42" t="str">
        <f t="shared" si="0"/>
        <v>4.5–5.0</v>
      </c>
      <c r="I42" s="4">
        <v>107687</v>
      </c>
      <c r="J42" s="4">
        <f t="shared" si="6"/>
        <v>107687</v>
      </c>
      <c r="K42" s="16">
        <f t="shared" si="7"/>
        <v>74842465</v>
      </c>
      <c r="L42" t="str">
        <f t="shared" si="1"/>
        <v>&gt;₹500</v>
      </c>
      <c r="M42" t="str">
        <f t="shared" si="2"/>
        <v>60-70%</v>
      </c>
      <c r="N42" t="str">
        <f t="shared" si="3"/>
        <v>&gt; 1000</v>
      </c>
      <c r="O42" s="5">
        <f t="shared" si="4"/>
        <v>107691.5</v>
      </c>
    </row>
    <row r="43" spans="1:15" x14ac:dyDescent="0.25">
      <c r="A43" t="s">
        <v>90</v>
      </c>
      <c r="B43" t="s">
        <v>91</v>
      </c>
      <c r="C43" t="s">
        <v>2698</v>
      </c>
      <c r="D43" s="2">
        <v>19999</v>
      </c>
      <c r="E43" s="2">
        <v>34999</v>
      </c>
      <c r="F43" s="1">
        <f t="shared" si="5"/>
        <v>0.428583673819252</v>
      </c>
      <c r="G43">
        <v>4.3</v>
      </c>
      <c r="H43" t="str">
        <f t="shared" si="0"/>
        <v>4.0–4.5</v>
      </c>
      <c r="I43" s="4">
        <v>27151</v>
      </c>
      <c r="J43" s="4">
        <f t="shared" si="6"/>
        <v>27151</v>
      </c>
      <c r="K43" s="16">
        <f t="shared" si="7"/>
        <v>950257849</v>
      </c>
      <c r="L43" t="str">
        <f t="shared" si="1"/>
        <v>&gt;₹500</v>
      </c>
      <c r="M43" t="str">
        <f t="shared" si="2"/>
        <v>40-50%</v>
      </c>
      <c r="N43" t="str">
        <f t="shared" si="3"/>
        <v>&gt; 1000</v>
      </c>
      <c r="O43" s="5">
        <f t="shared" si="4"/>
        <v>27155.3</v>
      </c>
    </row>
    <row r="44" spans="1:15" x14ac:dyDescent="0.25">
      <c r="A44" t="s">
        <v>92</v>
      </c>
      <c r="B44" t="s">
        <v>93</v>
      </c>
      <c r="C44" t="s">
        <v>2697</v>
      </c>
      <c r="D44">
        <v>399</v>
      </c>
      <c r="E44" s="2">
        <v>1099</v>
      </c>
      <c r="F44" s="1">
        <f t="shared" si="5"/>
        <v>0.63694267515923564</v>
      </c>
      <c r="G44">
        <v>4.2</v>
      </c>
      <c r="H44" t="str">
        <f t="shared" si="0"/>
        <v>4.0–4.5</v>
      </c>
      <c r="I44" s="4">
        <v>24269</v>
      </c>
      <c r="J44" s="4">
        <f t="shared" si="6"/>
        <v>24269</v>
      </c>
      <c r="K44" s="16">
        <f t="shared" si="7"/>
        <v>26671631</v>
      </c>
      <c r="L44" t="str">
        <f t="shared" si="1"/>
        <v>&gt;₹500</v>
      </c>
      <c r="M44" t="str">
        <f t="shared" si="2"/>
        <v>60-70%</v>
      </c>
      <c r="N44" t="str">
        <f t="shared" si="3"/>
        <v>&gt; 1000</v>
      </c>
      <c r="O44" s="5">
        <f t="shared" si="4"/>
        <v>24273.200000000001</v>
      </c>
    </row>
    <row r="45" spans="1:15" x14ac:dyDescent="0.25">
      <c r="A45" t="s">
        <v>94</v>
      </c>
      <c r="B45" t="s">
        <v>95</v>
      </c>
      <c r="C45" t="s">
        <v>2697</v>
      </c>
      <c r="D45">
        <v>999</v>
      </c>
      <c r="E45" s="2">
        <v>1599</v>
      </c>
      <c r="F45" s="1">
        <f t="shared" si="5"/>
        <v>0.37523452157598497</v>
      </c>
      <c r="G45">
        <v>4.3</v>
      </c>
      <c r="H45" t="str">
        <f t="shared" si="0"/>
        <v>4.0–4.5</v>
      </c>
      <c r="I45" s="4">
        <v>12093</v>
      </c>
      <c r="J45" s="4">
        <f t="shared" si="6"/>
        <v>12093</v>
      </c>
      <c r="K45" s="16">
        <f t="shared" si="7"/>
        <v>19336707</v>
      </c>
      <c r="L45" t="str">
        <f t="shared" si="1"/>
        <v>&gt;₹500</v>
      </c>
      <c r="M45" t="str">
        <f t="shared" si="2"/>
        <v>30-40%</v>
      </c>
      <c r="N45" t="str">
        <f t="shared" si="3"/>
        <v>&gt; 1000</v>
      </c>
      <c r="O45" s="5">
        <f t="shared" si="4"/>
        <v>12097.3</v>
      </c>
    </row>
    <row r="46" spans="1:15" x14ac:dyDescent="0.25">
      <c r="A46" t="s">
        <v>96</v>
      </c>
      <c r="B46" t="s">
        <v>97</v>
      </c>
      <c r="C46" t="s">
        <v>2697</v>
      </c>
      <c r="D46">
        <v>59</v>
      </c>
      <c r="E46">
        <v>199</v>
      </c>
      <c r="F46" s="1">
        <f t="shared" si="5"/>
        <v>0.70351758793969854</v>
      </c>
      <c r="G46">
        <v>4</v>
      </c>
      <c r="H46" t="str">
        <f t="shared" si="0"/>
        <v>4.0–4.5</v>
      </c>
      <c r="I46" s="4">
        <v>9378</v>
      </c>
      <c r="J46" s="4">
        <f t="shared" si="6"/>
        <v>9378</v>
      </c>
      <c r="K46" s="16">
        <f t="shared" si="7"/>
        <v>1866222</v>
      </c>
      <c r="L46" t="str">
        <f t="shared" si="1"/>
        <v>&lt;₹200</v>
      </c>
      <c r="M46" t="str">
        <f t="shared" si="2"/>
        <v>70-80%</v>
      </c>
      <c r="N46" t="str">
        <f t="shared" si="3"/>
        <v>&gt; 1000</v>
      </c>
      <c r="O46" s="5">
        <f t="shared" si="4"/>
        <v>9382</v>
      </c>
    </row>
    <row r="47" spans="1:15" x14ac:dyDescent="0.25">
      <c r="A47" t="s">
        <v>98</v>
      </c>
      <c r="B47" t="s">
        <v>99</v>
      </c>
      <c r="C47" t="s">
        <v>2697</v>
      </c>
      <c r="D47">
        <v>333</v>
      </c>
      <c r="E47">
        <v>999</v>
      </c>
      <c r="F47" s="1">
        <f t="shared" si="5"/>
        <v>0.66666666666666663</v>
      </c>
      <c r="G47">
        <v>3.3</v>
      </c>
      <c r="H47" t="str">
        <f t="shared" si="0"/>
        <v>3.0–3.5</v>
      </c>
      <c r="I47" s="4">
        <v>9792</v>
      </c>
      <c r="J47" s="4">
        <f t="shared" si="6"/>
        <v>9792</v>
      </c>
      <c r="K47" s="16">
        <f t="shared" si="7"/>
        <v>9782208</v>
      </c>
      <c r="L47" t="str">
        <f t="shared" si="1"/>
        <v>&gt;₹500</v>
      </c>
      <c r="M47" t="str">
        <f t="shared" si="2"/>
        <v>60-70%</v>
      </c>
      <c r="N47" t="str">
        <f t="shared" si="3"/>
        <v>&gt; 1000</v>
      </c>
      <c r="O47" s="5">
        <f t="shared" si="4"/>
        <v>9795.2999999999993</v>
      </c>
    </row>
    <row r="48" spans="1:15" x14ac:dyDescent="0.25">
      <c r="A48" t="s">
        <v>100</v>
      </c>
      <c r="B48" t="s">
        <v>101</v>
      </c>
      <c r="C48" t="s">
        <v>2697</v>
      </c>
      <c r="D48">
        <v>507</v>
      </c>
      <c r="E48" s="2">
        <v>1208</v>
      </c>
      <c r="F48" s="1">
        <f t="shared" si="5"/>
        <v>0.58029801324503316</v>
      </c>
      <c r="G48">
        <v>4.0999999999999996</v>
      </c>
      <c r="H48" t="str">
        <f t="shared" si="0"/>
        <v>4.0–4.5</v>
      </c>
      <c r="I48" s="4">
        <v>8131</v>
      </c>
      <c r="J48" s="4">
        <f t="shared" si="6"/>
        <v>8131</v>
      </c>
      <c r="K48" s="16">
        <f t="shared" si="7"/>
        <v>9822248</v>
      </c>
      <c r="L48" t="str">
        <f t="shared" si="1"/>
        <v>&gt;₹500</v>
      </c>
      <c r="M48" t="str">
        <f t="shared" si="2"/>
        <v>50-60%</v>
      </c>
      <c r="N48" t="str">
        <f t="shared" si="3"/>
        <v>&lt;1000</v>
      </c>
      <c r="O48" s="5">
        <f t="shared" si="4"/>
        <v>8135.1</v>
      </c>
    </row>
    <row r="49" spans="1:15" x14ac:dyDescent="0.25">
      <c r="A49" t="s">
        <v>102</v>
      </c>
      <c r="B49" t="s">
        <v>103</v>
      </c>
      <c r="C49" t="s">
        <v>2698</v>
      </c>
      <c r="D49">
        <v>309</v>
      </c>
      <c r="E49">
        <v>475</v>
      </c>
      <c r="F49" s="1">
        <f t="shared" si="5"/>
        <v>0.34947368421052633</v>
      </c>
      <c r="G49">
        <v>4.4000000000000004</v>
      </c>
      <c r="H49" t="str">
        <f t="shared" si="0"/>
        <v>4.0–4.5</v>
      </c>
      <c r="I49" s="4">
        <v>426973</v>
      </c>
      <c r="J49" s="4">
        <f t="shared" si="6"/>
        <v>426973</v>
      </c>
      <c r="K49" s="16">
        <f t="shared" si="7"/>
        <v>202812175</v>
      </c>
      <c r="L49" t="str">
        <f t="shared" si="1"/>
        <v>₹200-₹500</v>
      </c>
      <c r="M49" t="str">
        <f t="shared" si="2"/>
        <v>30-40%</v>
      </c>
      <c r="N49" t="str">
        <f t="shared" si="3"/>
        <v>&gt; 1000</v>
      </c>
      <c r="O49" s="5">
        <f t="shared" si="4"/>
        <v>426977.4</v>
      </c>
    </row>
    <row r="50" spans="1:15" x14ac:dyDescent="0.25">
      <c r="A50" t="s">
        <v>104</v>
      </c>
      <c r="B50" t="s">
        <v>105</v>
      </c>
      <c r="C50" t="s">
        <v>2698</v>
      </c>
      <c r="D50">
        <v>399</v>
      </c>
      <c r="E50">
        <v>999</v>
      </c>
      <c r="F50" s="1">
        <f t="shared" si="5"/>
        <v>0.60060060060060061</v>
      </c>
      <c r="G50">
        <v>3.6</v>
      </c>
      <c r="H50" t="str">
        <f t="shared" si="0"/>
        <v>3.5–4.0</v>
      </c>
      <c r="I50" s="4">
        <v>493</v>
      </c>
      <c r="J50" s="4">
        <f t="shared" si="6"/>
        <v>493</v>
      </c>
      <c r="K50" s="16">
        <f t="shared" si="7"/>
        <v>492507</v>
      </c>
      <c r="L50" t="str">
        <f t="shared" si="1"/>
        <v>&gt;₹500</v>
      </c>
      <c r="M50" t="str">
        <f t="shared" si="2"/>
        <v>60-70%</v>
      </c>
      <c r="N50" t="str">
        <f t="shared" si="3"/>
        <v>&gt; 1000</v>
      </c>
      <c r="O50" s="5">
        <f t="shared" si="4"/>
        <v>496.6</v>
      </c>
    </row>
    <row r="51" spans="1:15" x14ac:dyDescent="0.25">
      <c r="A51" t="s">
        <v>106</v>
      </c>
      <c r="B51" t="s">
        <v>107</v>
      </c>
      <c r="C51" t="s">
        <v>2697</v>
      </c>
      <c r="D51">
        <v>199</v>
      </c>
      <c r="E51">
        <v>395</v>
      </c>
      <c r="F51" s="1">
        <f t="shared" si="5"/>
        <v>0.4962025316455696</v>
      </c>
      <c r="G51">
        <v>4.2</v>
      </c>
      <c r="H51" t="str">
        <f t="shared" si="0"/>
        <v>4.0–4.5</v>
      </c>
      <c r="I51" s="4">
        <v>92595</v>
      </c>
      <c r="J51" s="4">
        <f t="shared" si="6"/>
        <v>92595</v>
      </c>
      <c r="K51" s="16">
        <f t="shared" si="7"/>
        <v>36575025</v>
      </c>
      <c r="L51" t="str">
        <f t="shared" si="1"/>
        <v>₹200-₹500</v>
      </c>
      <c r="M51" t="str">
        <f t="shared" si="2"/>
        <v>40-50%</v>
      </c>
      <c r="N51" t="str">
        <f t="shared" si="3"/>
        <v>&gt; 1000</v>
      </c>
      <c r="O51" s="5">
        <f t="shared" si="4"/>
        <v>92599.2</v>
      </c>
    </row>
    <row r="52" spans="1:15" x14ac:dyDescent="0.25">
      <c r="A52" t="s">
        <v>108</v>
      </c>
      <c r="B52" t="s">
        <v>109</v>
      </c>
      <c r="C52" t="s">
        <v>2697</v>
      </c>
      <c r="D52" s="2">
        <v>1199</v>
      </c>
      <c r="E52" s="2">
        <v>2199</v>
      </c>
      <c r="F52" s="1">
        <f t="shared" si="5"/>
        <v>0.45475216007276037</v>
      </c>
      <c r="G52">
        <v>4.4000000000000004</v>
      </c>
      <c r="H52" t="str">
        <f t="shared" si="0"/>
        <v>4.0–4.5</v>
      </c>
      <c r="I52" s="4">
        <v>24780</v>
      </c>
      <c r="J52" s="4">
        <f t="shared" si="6"/>
        <v>24780</v>
      </c>
      <c r="K52" s="16">
        <f t="shared" si="7"/>
        <v>54491220</v>
      </c>
      <c r="L52" t="str">
        <f t="shared" si="1"/>
        <v>&gt;₹500</v>
      </c>
      <c r="M52" t="str">
        <f t="shared" si="2"/>
        <v>40-50%</v>
      </c>
      <c r="N52" t="str">
        <f t="shared" si="3"/>
        <v>&gt; 1000</v>
      </c>
      <c r="O52" s="5">
        <f t="shared" si="4"/>
        <v>24784.400000000001</v>
      </c>
    </row>
    <row r="53" spans="1:15" x14ac:dyDescent="0.25">
      <c r="A53" t="s">
        <v>110</v>
      </c>
      <c r="B53" t="s">
        <v>111</v>
      </c>
      <c r="C53" t="s">
        <v>2697</v>
      </c>
      <c r="D53">
        <v>179</v>
      </c>
      <c r="E53">
        <v>500</v>
      </c>
      <c r="F53" s="1">
        <f t="shared" si="5"/>
        <v>0.64200000000000002</v>
      </c>
      <c r="G53">
        <v>4.2</v>
      </c>
      <c r="H53" t="str">
        <f t="shared" si="0"/>
        <v>4.0–4.5</v>
      </c>
      <c r="I53" s="4">
        <v>92595</v>
      </c>
      <c r="J53" s="4">
        <f t="shared" si="6"/>
        <v>92595</v>
      </c>
      <c r="K53" s="16">
        <f t="shared" si="7"/>
        <v>46297500</v>
      </c>
      <c r="L53" t="str">
        <f t="shared" si="1"/>
        <v>₹200-₹500</v>
      </c>
      <c r="M53" t="str">
        <f t="shared" si="2"/>
        <v>60-70%</v>
      </c>
      <c r="N53" t="str">
        <f t="shared" si="3"/>
        <v>&gt; 1000</v>
      </c>
      <c r="O53" s="5">
        <f t="shared" si="4"/>
        <v>92599.2</v>
      </c>
    </row>
    <row r="54" spans="1:15" x14ac:dyDescent="0.25">
      <c r="A54" t="s">
        <v>112</v>
      </c>
      <c r="B54" t="s">
        <v>113</v>
      </c>
      <c r="C54" t="s">
        <v>2697</v>
      </c>
      <c r="D54">
        <v>799</v>
      </c>
      <c r="E54" s="2">
        <v>2100</v>
      </c>
      <c r="F54" s="1">
        <f t="shared" si="5"/>
        <v>0.61952380952380948</v>
      </c>
      <c r="G54">
        <v>4.3</v>
      </c>
      <c r="H54" t="str">
        <f t="shared" si="0"/>
        <v>4.0–4.5</v>
      </c>
      <c r="I54" s="4">
        <v>8188</v>
      </c>
      <c r="J54" s="4">
        <f t="shared" si="6"/>
        <v>8188</v>
      </c>
      <c r="K54" s="16">
        <f t="shared" si="7"/>
        <v>17194800</v>
      </c>
      <c r="L54" t="str">
        <f t="shared" si="1"/>
        <v>&gt;₹500</v>
      </c>
      <c r="M54" t="str">
        <f t="shared" si="2"/>
        <v>60-70%</v>
      </c>
      <c r="N54" t="str">
        <f t="shared" si="3"/>
        <v>&lt;1000</v>
      </c>
      <c r="O54" s="5">
        <f t="shared" si="4"/>
        <v>8192.2999999999993</v>
      </c>
    </row>
    <row r="55" spans="1:15" x14ac:dyDescent="0.25">
      <c r="A55" t="s">
        <v>114</v>
      </c>
      <c r="B55" t="s">
        <v>115</v>
      </c>
      <c r="C55" t="s">
        <v>2698</v>
      </c>
      <c r="D55" s="2">
        <v>6999</v>
      </c>
      <c r="E55" s="2">
        <v>12999</v>
      </c>
      <c r="F55" s="1">
        <f t="shared" si="5"/>
        <v>0.46157396722824834</v>
      </c>
      <c r="G55">
        <v>4.2</v>
      </c>
      <c r="H55" t="str">
        <f t="shared" si="0"/>
        <v>4.0–4.5</v>
      </c>
      <c r="I55" s="4">
        <v>4003</v>
      </c>
      <c r="J55" s="4">
        <f t="shared" si="6"/>
        <v>4003</v>
      </c>
      <c r="K55" s="16">
        <f t="shared" si="7"/>
        <v>52034997</v>
      </c>
      <c r="L55" t="str">
        <f t="shared" si="1"/>
        <v>&gt;₹500</v>
      </c>
      <c r="M55" t="str">
        <f t="shared" si="2"/>
        <v>40-50%</v>
      </c>
      <c r="N55" t="str">
        <f t="shared" si="3"/>
        <v>&gt; 1000</v>
      </c>
      <c r="O55" s="5">
        <f t="shared" si="4"/>
        <v>4007.2</v>
      </c>
    </row>
    <row r="56" spans="1:15" x14ac:dyDescent="0.25">
      <c r="A56" t="s">
        <v>116</v>
      </c>
      <c r="B56" t="s">
        <v>117</v>
      </c>
      <c r="C56" t="s">
        <v>2697</v>
      </c>
      <c r="D56">
        <v>199</v>
      </c>
      <c r="E56">
        <v>349</v>
      </c>
      <c r="F56" s="1">
        <f t="shared" si="5"/>
        <v>0.42979942693409739</v>
      </c>
      <c r="G56">
        <v>4.0999999999999996</v>
      </c>
      <c r="H56" t="str">
        <f t="shared" si="0"/>
        <v>4.0–4.5</v>
      </c>
      <c r="I56" s="4">
        <v>314</v>
      </c>
      <c r="J56" s="4">
        <f t="shared" si="6"/>
        <v>314</v>
      </c>
      <c r="K56" s="16">
        <f t="shared" si="7"/>
        <v>109586</v>
      </c>
      <c r="L56" t="str">
        <f t="shared" si="1"/>
        <v>₹200-₹500</v>
      </c>
      <c r="M56" t="str">
        <f t="shared" si="2"/>
        <v>40-50%</v>
      </c>
      <c r="N56" t="str">
        <f t="shared" si="3"/>
        <v>&gt; 1000</v>
      </c>
      <c r="O56" s="5">
        <f t="shared" si="4"/>
        <v>318.10000000000002</v>
      </c>
    </row>
    <row r="57" spans="1:15" x14ac:dyDescent="0.25">
      <c r="A57" t="s">
        <v>118</v>
      </c>
      <c r="B57" t="s">
        <v>119</v>
      </c>
      <c r="C57" t="s">
        <v>2698</v>
      </c>
      <c r="D57">
        <v>230</v>
      </c>
      <c r="E57">
        <v>499</v>
      </c>
      <c r="F57" s="1">
        <f t="shared" si="5"/>
        <v>0.53907815631262523</v>
      </c>
      <c r="G57">
        <v>3.7</v>
      </c>
      <c r="H57" t="str">
        <f t="shared" si="0"/>
        <v>3.5–4.0</v>
      </c>
      <c r="I57" s="4">
        <v>2960</v>
      </c>
      <c r="J57" s="4">
        <f t="shared" si="6"/>
        <v>2960</v>
      </c>
      <c r="K57" s="16">
        <f t="shared" si="7"/>
        <v>1477040</v>
      </c>
      <c r="L57" t="str">
        <f t="shared" si="1"/>
        <v>₹200-₹500</v>
      </c>
      <c r="M57" t="str">
        <f t="shared" si="2"/>
        <v>50-60%</v>
      </c>
      <c r="N57" t="str">
        <f t="shared" si="3"/>
        <v>&gt; 1000</v>
      </c>
      <c r="O57" s="5">
        <f t="shared" si="4"/>
        <v>2963.7</v>
      </c>
    </row>
    <row r="58" spans="1:15" x14ac:dyDescent="0.25">
      <c r="A58" t="s">
        <v>120</v>
      </c>
      <c r="B58" t="s">
        <v>121</v>
      </c>
      <c r="C58" t="s">
        <v>2697</v>
      </c>
      <c r="D58">
        <v>649</v>
      </c>
      <c r="E58" s="2">
        <v>1399</v>
      </c>
      <c r="F58" s="1">
        <f t="shared" si="5"/>
        <v>0.53609721229449603</v>
      </c>
      <c r="G58">
        <v>4.2</v>
      </c>
      <c r="H58" t="str">
        <f t="shared" si="0"/>
        <v>4.0–4.5</v>
      </c>
      <c r="I58" s="4">
        <v>179691</v>
      </c>
      <c r="J58" s="4">
        <f t="shared" si="6"/>
        <v>179691</v>
      </c>
      <c r="K58" s="16">
        <f t="shared" si="7"/>
        <v>251387709</v>
      </c>
      <c r="L58" t="str">
        <f t="shared" si="1"/>
        <v>&gt;₹500</v>
      </c>
      <c r="M58" t="str">
        <f t="shared" si="2"/>
        <v>50-60%</v>
      </c>
      <c r="N58" t="str">
        <f t="shared" si="3"/>
        <v>&lt;1000</v>
      </c>
      <c r="O58" s="5">
        <f t="shared" si="4"/>
        <v>179695.2</v>
      </c>
    </row>
    <row r="59" spans="1:15" x14ac:dyDescent="0.25">
      <c r="A59" t="s">
        <v>122</v>
      </c>
      <c r="B59" t="s">
        <v>123</v>
      </c>
      <c r="C59" t="s">
        <v>2698</v>
      </c>
      <c r="D59" s="2">
        <v>15999</v>
      </c>
      <c r="E59" s="2">
        <v>21999</v>
      </c>
      <c r="F59" s="1">
        <f t="shared" si="5"/>
        <v>0.27273966998499932</v>
      </c>
      <c r="G59">
        <v>4.2</v>
      </c>
      <c r="H59" t="str">
        <f t="shared" si="0"/>
        <v>4.0–4.5</v>
      </c>
      <c r="I59" s="4">
        <v>34899</v>
      </c>
      <c r="J59" s="4">
        <f t="shared" si="6"/>
        <v>34899</v>
      </c>
      <c r="K59" s="16">
        <f t="shared" si="7"/>
        <v>767743101</v>
      </c>
      <c r="L59" t="str">
        <f t="shared" si="1"/>
        <v>&gt;₹500</v>
      </c>
      <c r="M59" t="str">
        <f t="shared" si="2"/>
        <v>20-30%</v>
      </c>
      <c r="N59" t="str">
        <f t="shared" si="3"/>
        <v>&gt; 1000</v>
      </c>
      <c r="O59" s="5">
        <f t="shared" si="4"/>
        <v>34903.199999999997</v>
      </c>
    </row>
    <row r="60" spans="1:15" x14ac:dyDescent="0.25">
      <c r="A60" t="s">
        <v>124</v>
      </c>
      <c r="B60" t="s">
        <v>125</v>
      </c>
      <c r="C60" t="s">
        <v>2697</v>
      </c>
      <c r="D60">
        <v>348</v>
      </c>
      <c r="E60" s="2">
        <v>1499</v>
      </c>
      <c r="F60" s="1">
        <f t="shared" si="5"/>
        <v>0.76784523015343564</v>
      </c>
      <c r="G60">
        <v>4.2</v>
      </c>
      <c r="H60" t="str">
        <f t="shared" si="0"/>
        <v>4.0–4.5</v>
      </c>
      <c r="I60" s="4">
        <v>656</v>
      </c>
      <c r="J60" s="4">
        <f t="shared" si="6"/>
        <v>656</v>
      </c>
      <c r="K60" s="16">
        <f t="shared" si="7"/>
        <v>983344</v>
      </c>
      <c r="L60" t="str">
        <f t="shared" si="1"/>
        <v>&gt;₹500</v>
      </c>
      <c r="M60" t="str">
        <f t="shared" si="2"/>
        <v>70-80%</v>
      </c>
      <c r="N60" t="str">
        <f t="shared" si="3"/>
        <v>&gt; 1000</v>
      </c>
      <c r="O60" s="5">
        <f t="shared" si="4"/>
        <v>660.2</v>
      </c>
    </row>
    <row r="61" spans="1:15" x14ac:dyDescent="0.25">
      <c r="A61" t="s">
        <v>126</v>
      </c>
      <c r="B61" t="s">
        <v>127</v>
      </c>
      <c r="C61" t="s">
        <v>2697</v>
      </c>
      <c r="D61">
        <v>154</v>
      </c>
      <c r="E61">
        <v>349</v>
      </c>
      <c r="F61" s="1">
        <f t="shared" si="5"/>
        <v>0.55873925501432664</v>
      </c>
      <c r="G61">
        <v>4.3</v>
      </c>
      <c r="H61" t="str">
        <f t="shared" si="0"/>
        <v>4.0–4.5</v>
      </c>
      <c r="I61" s="4">
        <v>7064</v>
      </c>
      <c r="J61" s="4">
        <f t="shared" si="6"/>
        <v>7064</v>
      </c>
      <c r="K61" s="16">
        <f t="shared" si="7"/>
        <v>2465336</v>
      </c>
      <c r="L61" t="str">
        <f t="shared" si="1"/>
        <v>₹200-₹500</v>
      </c>
      <c r="M61" t="str">
        <f t="shared" si="2"/>
        <v>50-60%</v>
      </c>
      <c r="N61" t="str">
        <f t="shared" si="3"/>
        <v>&gt; 1000</v>
      </c>
      <c r="O61" s="5">
        <f t="shared" si="4"/>
        <v>7068.3</v>
      </c>
    </row>
    <row r="62" spans="1:15" x14ac:dyDescent="0.25">
      <c r="A62" t="s">
        <v>128</v>
      </c>
      <c r="B62" t="s">
        <v>129</v>
      </c>
      <c r="C62" t="s">
        <v>2698</v>
      </c>
      <c r="D62">
        <v>179</v>
      </c>
      <c r="E62">
        <v>799</v>
      </c>
      <c r="F62" s="1">
        <f t="shared" si="5"/>
        <v>0.77596996245306638</v>
      </c>
      <c r="G62">
        <v>3.7</v>
      </c>
      <c r="H62" t="str">
        <f t="shared" si="0"/>
        <v>3.5–4.0</v>
      </c>
      <c r="I62" s="4">
        <v>2201</v>
      </c>
      <c r="J62" s="4">
        <f t="shared" si="6"/>
        <v>2201</v>
      </c>
      <c r="K62" s="16">
        <f t="shared" si="7"/>
        <v>1758599</v>
      </c>
      <c r="L62" t="str">
        <f t="shared" si="1"/>
        <v>&gt;₹500</v>
      </c>
      <c r="M62" t="str">
        <f t="shared" si="2"/>
        <v>70-80%</v>
      </c>
      <c r="N62" t="str">
        <f t="shared" si="3"/>
        <v>&gt; 1000</v>
      </c>
      <c r="O62" s="5">
        <f t="shared" si="4"/>
        <v>2204.6999999999998</v>
      </c>
    </row>
    <row r="63" spans="1:15" x14ac:dyDescent="0.25">
      <c r="A63" t="s">
        <v>130</v>
      </c>
      <c r="B63" t="s">
        <v>131</v>
      </c>
      <c r="C63" t="s">
        <v>2698</v>
      </c>
      <c r="D63" s="2">
        <v>32990</v>
      </c>
      <c r="E63" s="2">
        <v>47900</v>
      </c>
      <c r="F63" s="1">
        <f t="shared" si="5"/>
        <v>0.31127348643006264</v>
      </c>
      <c r="G63">
        <v>4.3</v>
      </c>
      <c r="H63" t="str">
        <f t="shared" si="0"/>
        <v>4.0–4.5</v>
      </c>
      <c r="I63" s="4">
        <v>7109</v>
      </c>
      <c r="J63" s="4">
        <f t="shared" si="6"/>
        <v>7109</v>
      </c>
      <c r="K63" s="16">
        <f t="shared" si="7"/>
        <v>340521100</v>
      </c>
      <c r="L63" t="str">
        <f t="shared" si="1"/>
        <v>&gt;₹500</v>
      </c>
      <c r="M63" t="str">
        <f t="shared" si="2"/>
        <v>30-40%</v>
      </c>
      <c r="N63" t="str">
        <f t="shared" si="3"/>
        <v>&gt; 1000</v>
      </c>
      <c r="O63" s="5">
        <f t="shared" si="4"/>
        <v>7113.3</v>
      </c>
    </row>
    <row r="64" spans="1:15" x14ac:dyDescent="0.25">
      <c r="A64" t="s">
        <v>132</v>
      </c>
      <c r="B64" t="s">
        <v>133</v>
      </c>
      <c r="C64" t="s">
        <v>2697</v>
      </c>
      <c r="D64">
        <v>139</v>
      </c>
      <c r="E64">
        <v>999</v>
      </c>
      <c r="F64" s="1">
        <f t="shared" si="5"/>
        <v>0.86086086086086089</v>
      </c>
      <c r="G64">
        <v>4</v>
      </c>
      <c r="H64" t="str">
        <f t="shared" si="0"/>
        <v>4.0–4.5</v>
      </c>
      <c r="I64" s="4">
        <v>1313</v>
      </c>
      <c r="J64" s="4">
        <f t="shared" si="6"/>
        <v>1313</v>
      </c>
      <c r="K64" s="16">
        <f t="shared" si="7"/>
        <v>1311687</v>
      </c>
      <c r="L64" t="str">
        <f t="shared" si="1"/>
        <v>&gt;₹500</v>
      </c>
      <c r="M64" t="str">
        <f t="shared" si="2"/>
        <v>80-90%</v>
      </c>
      <c r="N64" t="str">
        <f t="shared" si="3"/>
        <v>&gt; 1000</v>
      </c>
      <c r="O64" s="5">
        <f t="shared" si="4"/>
        <v>1317</v>
      </c>
    </row>
    <row r="65" spans="1:15" x14ac:dyDescent="0.25">
      <c r="A65" t="s">
        <v>134</v>
      </c>
      <c r="B65" t="s">
        <v>135</v>
      </c>
      <c r="C65" t="s">
        <v>2697</v>
      </c>
      <c r="D65">
        <v>329</v>
      </c>
      <c r="E65">
        <v>845</v>
      </c>
      <c r="F65" s="1">
        <f t="shared" si="5"/>
        <v>0.61065088757396446</v>
      </c>
      <c r="G65">
        <v>4.2</v>
      </c>
      <c r="H65" t="str">
        <f t="shared" si="0"/>
        <v>4.0–4.5</v>
      </c>
      <c r="I65" s="4">
        <v>29746</v>
      </c>
      <c r="J65" s="4">
        <f t="shared" si="6"/>
        <v>29746</v>
      </c>
      <c r="K65" s="16">
        <f t="shared" si="7"/>
        <v>25135370</v>
      </c>
      <c r="L65" t="str">
        <f t="shared" si="1"/>
        <v>&gt;₹500</v>
      </c>
      <c r="M65" t="str">
        <f t="shared" si="2"/>
        <v>60-70%</v>
      </c>
      <c r="N65" t="str">
        <f t="shared" si="3"/>
        <v>&gt; 1000</v>
      </c>
      <c r="O65" s="5">
        <f t="shared" si="4"/>
        <v>29750.2</v>
      </c>
    </row>
    <row r="66" spans="1:15" x14ac:dyDescent="0.25">
      <c r="A66" t="s">
        <v>136</v>
      </c>
      <c r="B66" t="s">
        <v>137</v>
      </c>
      <c r="C66" t="s">
        <v>2698</v>
      </c>
      <c r="D66" s="2">
        <v>13999</v>
      </c>
      <c r="E66" s="2">
        <v>24999</v>
      </c>
      <c r="F66" s="1">
        <f t="shared" si="5"/>
        <v>0.44001760070402818</v>
      </c>
      <c r="G66">
        <v>4.2</v>
      </c>
      <c r="H66" t="str">
        <f t="shared" ref="H66:H129" si="8">IF(G66&gt;5,"0",IF(G66&gt;=4.5,"4.5–5.0",IF(G66&gt;=4,"4.0–4.5",IF(G66&gt;=3.5,"3.5–4.0",IF(G66&gt;=3,"3.0–3.5",IF(G66&gt;=2.5,"2.5–3.0",IF(G66&gt;=2,"2.0–2.5","0")))))))</f>
        <v>4.0–4.5</v>
      </c>
      <c r="I66" s="4">
        <v>45238</v>
      </c>
      <c r="J66" s="4">
        <f t="shared" si="6"/>
        <v>45238</v>
      </c>
      <c r="K66" s="16">
        <f t="shared" si="7"/>
        <v>1130904762</v>
      </c>
      <c r="L66" t="str">
        <f t="shared" ref="L66:L129" si="9">IF(E66&lt;200,"&lt;₹200",IF(E66&lt;=500,"₹200-₹500","&gt;₹500"))</f>
        <v>&gt;₹500</v>
      </c>
      <c r="M66" t="str">
        <f t="shared" ref="M66:M129" si="10">IF(F66&lt;=0.1,"0-10%",IF(F66&lt;=0.2,"10-20%",IF(F66&lt;=0.3,"20-30%",IF(F66&lt;=0.4,"30-40%",IF(F66&lt;=0.5,"40-50%",IF(F66&lt;=0.6,"50-60%",IF(F66&lt;=0.7,"60-70%",IF(F66&lt;=0.8,"70-80%",IF(F66&lt;=0.9,"80-90%",IF(F66&lt;=1,"90-100%","0"))))))))))</f>
        <v>40-50%</v>
      </c>
      <c r="N66" t="str">
        <f t="shared" ref="N66:N129" si="11">IF(I68&lt;1000,"&lt;1000","&gt; 1000")</f>
        <v>&lt;1000</v>
      </c>
      <c r="O66" s="5">
        <f t="shared" ref="O66:O129" si="12">G66+I66</f>
        <v>45242.2</v>
      </c>
    </row>
    <row r="67" spans="1:15" x14ac:dyDescent="0.25">
      <c r="A67" t="s">
        <v>138</v>
      </c>
      <c r="B67" t="s">
        <v>139</v>
      </c>
      <c r="C67" t="s">
        <v>2698</v>
      </c>
      <c r="D67">
        <v>309</v>
      </c>
      <c r="E67" s="2">
        <v>1400</v>
      </c>
      <c r="F67" s="1">
        <f t="shared" ref="F67:F130" si="13">(E67-D67)/E67</f>
        <v>0.77928571428571425</v>
      </c>
      <c r="G67">
        <v>4.4000000000000004</v>
      </c>
      <c r="H67" t="str">
        <f t="shared" si="8"/>
        <v>4.0–4.5</v>
      </c>
      <c r="I67" s="4">
        <v>426973</v>
      </c>
      <c r="J67" s="4">
        <f t="shared" ref="J67:J130" si="14">IF(ISNUMBER(I67),  I67,  0)</f>
        <v>426973</v>
      </c>
      <c r="K67" s="16">
        <f t="shared" ref="K67:K130" si="15">IFERROR(VALUE(E67) * VALUE(J67), 0)</f>
        <v>597762200</v>
      </c>
      <c r="L67" t="str">
        <f t="shared" si="9"/>
        <v>&gt;₹500</v>
      </c>
      <c r="M67" t="str">
        <f t="shared" si="10"/>
        <v>70-80%</v>
      </c>
      <c r="N67" t="str">
        <f t="shared" si="11"/>
        <v>&lt;1000</v>
      </c>
      <c r="O67" s="5">
        <f t="shared" si="12"/>
        <v>426977.4</v>
      </c>
    </row>
    <row r="68" spans="1:15" x14ac:dyDescent="0.25">
      <c r="A68" t="s">
        <v>140</v>
      </c>
      <c r="B68" t="s">
        <v>141</v>
      </c>
      <c r="C68" t="s">
        <v>2697</v>
      </c>
      <c r="D68">
        <v>263</v>
      </c>
      <c r="E68">
        <v>699</v>
      </c>
      <c r="F68" s="1">
        <f t="shared" si="13"/>
        <v>0.62374821173104433</v>
      </c>
      <c r="G68">
        <v>4.0999999999999996</v>
      </c>
      <c r="H68" t="str">
        <f t="shared" si="8"/>
        <v>4.0–4.5</v>
      </c>
      <c r="I68" s="4">
        <v>450</v>
      </c>
      <c r="J68" s="4">
        <f t="shared" si="14"/>
        <v>450</v>
      </c>
      <c r="K68" s="16">
        <f t="shared" si="15"/>
        <v>314550</v>
      </c>
      <c r="L68" t="str">
        <f t="shared" si="9"/>
        <v>&gt;₹500</v>
      </c>
      <c r="M68" t="str">
        <f t="shared" si="10"/>
        <v>60-70%</v>
      </c>
      <c r="N68" t="str">
        <f t="shared" si="11"/>
        <v>&gt; 1000</v>
      </c>
      <c r="O68" s="5">
        <f t="shared" si="12"/>
        <v>454.1</v>
      </c>
    </row>
    <row r="69" spans="1:15" x14ac:dyDescent="0.25">
      <c r="A69" t="s">
        <v>142</v>
      </c>
      <c r="B69" t="s">
        <v>143</v>
      </c>
      <c r="C69" t="s">
        <v>2698</v>
      </c>
      <c r="D69" s="2">
        <v>7999</v>
      </c>
      <c r="E69" s="2">
        <v>14990</v>
      </c>
      <c r="F69" s="1">
        <f t="shared" si="13"/>
        <v>0.46637758505670446</v>
      </c>
      <c r="G69">
        <v>4.3</v>
      </c>
      <c r="H69" t="str">
        <f t="shared" si="8"/>
        <v>4.0–4.5</v>
      </c>
      <c r="I69" s="4">
        <v>457</v>
      </c>
      <c r="J69" s="4">
        <f t="shared" si="14"/>
        <v>457</v>
      </c>
      <c r="K69" s="16">
        <f t="shared" si="15"/>
        <v>6850430</v>
      </c>
      <c r="L69" t="str">
        <f t="shared" si="9"/>
        <v>&gt;₹500</v>
      </c>
      <c r="M69" t="str">
        <f t="shared" si="10"/>
        <v>40-50%</v>
      </c>
      <c r="N69" t="str">
        <f t="shared" si="11"/>
        <v>&gt; 1000</v>
      </c>
      <c r="O69" s="5">
        <f t="shared" si="12"/>
        <v>461.3</v>
      </c>
    </row>
    <row r="70" spans="1:15" x14ac:dyDescent="0.25">
      <c r="A70" t="s">
        <v>144</v>
      </c>
      <c r="B70" t="s">
        <v>145</v>
      </c>
      <c r="C70" t="s">
        <v>2698</v>
      </c>
      <c r="D70" s="2">
        <v>1599</v>
      </c>
      <c r="E70" s="2">
        <v>2999</v>
      </c>
      <c r="F70" s="1">
        <f t="shared" si="13"/>
        <v>0.46682227409136379</v>
      </c>
      <c r="G70">
        <v>4.2</v>
      </c>
      <c r="H70" t="str">
        <f t="shared" si="8"/>
        <v>4.0–4.5</v>
      </c>
      <c r="I70" s="4">
        <v>2727</v>
      </c>
      <c r="J70" s="4">
        <f t="shared" si="14"/>
        <v>2727</v>
      </c>
      <c r="K70" s="16">
        <f t="shared" si="15"/>
        <v>8178273</v>
      </c>
      <c r="L70" t="str">
        <f t="shared" si="9"/>
        <v>&gt;₹500</v>
      </c>
      <c r="M70" t="str">
        <f t="shared" si="10"/>
        <v>40-50%</v>
      </c>
      <c r="N70" t="str">
        <f t="shared" si="11"/>
        <v>&lt;1000</v>
      </c>
      <c r="O70" s="5">
        <f t="shared" si="12"/>
        <v>2731.2</v>
      </c>
    </row>
    <row r="71" spans="1:15" x14ac:dyDescent="0.25">
      <c r="A71" t="s">
        <v>146</v>
      </c>
      <c r="B71" t="s">
        <v>147</v>
      </c>
      <c r="C71" t="s">
        <v>2697</v>
      </c>
      <c r="D71">
        <v>219</v>
      </c>
      <c r="E71">
        <v>700</v>
      </c>
      <c r="F71" s="1">
        <f t="shared" si="13"/>
        <v>0.68714285714285717</v>
      </c>
      <c r="G71">
        <v>4.3</v>
      </c>
      <c r="H71" t="str">
        <f t="shared" si="8"/>
        <v>4.0–4.5</v>
      </c>
      <c r="I71" s="4">
        <v>20053</v>
      </c>
      <c r="J71" s="4">
        <f t="shared" si="14"/>
        <v>20053</v>
      </c>
      <c r="K71" s="16">
        <f t="shared" si="15"/>
        <v>14037100</v>
      </c>
      <c r="L71" t="str">
        <f t="shared" si="9"/>
        <v>&gt;₹500</v>
      </c>
      <c r="M71" t="str">
        <f t="shared" si="10"/>
        <v>60-70%</v>
      </c>
      <c r="N71" t="str">
        <f t="shared" si="11"/>
        <v>&lt;1000</v>
      </c>
      <c r="O71" s="5">
        <f t="shared" si="12"/>
        <v>20057.3</v>
      </c>
    </row>
    <row r="72" spans="1:15" x14ac:dyDescent="0.25">
      <c r="A72" t="s">
        <v>148</v>
      </c>
      <c r="B72" t="s">
        <v>149</v>
      </c>
      <c r="C72" t="s">
        <v>2697</v>
      </c>
      <c r="D72">
        <v>349</v>
      </c>
      <c r="E72">
        <v>899</v>
      </c>
      <c r="F72" s="1">
        <f t="shared" si="13"/>
        <v>0.61179087875417126</v>
      </c>
      <c r="G72">
        <v>4.5</v>
      </c>
      <c r="H72" t="str">
        <f t="shared" si="8"/>
        <v>4.5–5.0</v>
      </c>
      <c r="I72" s="4">
        <v>149</v>
      </c>
      <c r="J72" s="4">
        <f t="shared" si="14"/>
        <v>149</v>
      </c>
      <c r="K72" s="16">
        <f t="shared" si="15"/>
        <v>133951</v>
      </c>
      <c r="L72" t="str">
        <f t="shared" si="9"/>
        <v>&gt;₹500</v>
      </c>
      <c r="M72" t="str">
        <f t="shared" si="10"/>
        <v>60-70%</v>
      </c>
      <c r="N72" t="str">
        <f t="shared" si="11"/>
        <v>&gt; 1000</v>
      </c>
      <c r="O72" s="5">
        <f t="shared" si="12"/>
        <v>153.5</v>
      </c>
    </row>
    <row r="73" spans="1:15" x14ac:dyDescent="0.25">
      <c r="A73" t="s">
        <v>150</v>
      </c>
      <c r="B73" t="s">
        <v>151</v>
      </c>
      <c r="C73" t="s">
        <v>2697</v>
      </c>
      <c r="D73">
        <v>349</v>
      </c>
      <c r="E73">
        <v>599</v>
      </c>
      <c r="F73" s="1">
        <f t="shared" si="13"/>
        <v>0.41736227045075125</v>
      </c>
      <c r="G73">
        <v>4.0999999999999996</v>
      </c>
      <c r="H73" t="str">
        <f t="shared" si="8"/>
        <v>4.0–4.5</v>
      </c>
      <c r="I73" s="4">
        <v>210</v>
      </c>
      <c r="J73" s="4">
        <f t="shared" si="14"/>
        <v>210</v>
      </c>
      <c r="K73" s="16">
        <f t="shared" si="15"/>
        <v>125790</v>
      </c>
      <c r="L73" t="str">
        <f t="shared" si="9"/>
        <v>&gt;₹500</v>
      </c>
      <c r="M73" t="str">
        <f t="shared" si="10"/>
        <v>40-50%</v>
      </c>
      <c r="N73" t="str">
        <f t="shared" si="11"/>
        <v>&gt; 1000</v>
      </c>
      <c r="O73" s="5">
        <f t="shared" si="12"/>
        <v>214.1</v>
      </c>
    </row>
    <row r="74" spans="1:15" x14ac:dyDescent="0.25">
      <c r="A74" t="s">
        <v>152</v>
      </c>
      <c r="B74" t="s">
        <v>153</v>
      </c>
      <c r="C74" t="s">
        <v>2698</v>
      </c>
      <c r="D74" s="2">
        <v>26999</v>
      </c>
      <c r="E74" s="2">
        <v>42999</v>
      </c>
      <c r="F74" s="1">
        <f t="shared" si="13"/>
        <v>0.37210167678318101</v>
      </c>
      <c r="G74">
        <v>4.2</v>
      </c>
      <c r="H74" t="str">
        <f t="shared" si="8"/>
        <v>4.0–4.5</v>
      </c>
      <c r="I74" s="4">
        <v>45238</v>
      </c>
      <c r="J74" s="4">
        <f t="shared" si="14"/>
        <v>45238</v>
      </c>
      <c r="K74" s="16">
        <f t="shared" si="15"/>
        <v>1945188762</v>
      </c>
      <c r="L74" t="str">
        <f t="shared" si="9"/>
        <v>&gt;₹500</v>
      </c>
      <c r="M74" t="str">
        <f t="shared" si="10"/>
        <v>30-40%</v>
      </c>
      <c r="N74" t="str">
        <f t="shared" si="11"/>
        <v>&gt; 1000</v>
      </c>
      <c r="O74" s="5">
        <f t="shared" si="12"/>
        <v>45242.2</v>
      </c>
    </row>
    <row r="75" spans="1:15" x14ac:dyDescent="0.25">
      <c r="A75" t="s">
        <v>154</v>
      </c>
      <c r="B75" t="s">
        <v>155</v>
      </c>
      <c r="C75" t="s">
        <v>2697</v>
      </c>
      <c r="D75">
        <v>115</v>
      </c>
      <c r="E75">
        <v>499</v>
      </c>
      <c r="F75" s="1">
        <f t="shared" si="13"/>
        <v>0.76953907815631262</v>
      </c>
      <c r="G75">
        <v>4</v>
      </c>
      <c r="H75" t="str">
        <f t="shared" si="8"/>
        <v>4.0–4.5</v>
      </c>
      <c r="I75" s="4">
        <v>7732</v>
      </c>
      <c r="J75" s="4">
        <f t="shared" si="14"/>
        <v>7732</v>
      </c>
      <c r="K75" s="16">
        <f t="shared" si="15"/>
        <v>3858268</v>
      </c>
      <c r="L75" t="str">
        <f t="shared" si="9"/>
        <v>₹200-₹500</v>
      </c>
      <c r="M75" t="str">
        <f t="shared" si="10"/>
        <v>70-80%</v>
      </c>
      <c r="N75" t="str">
        <f t="shared" si="11"/>
        <v>&lt;1000</v>
      </c>
      <c r="O75" s="5">
        <f t="shared" si="12"/>
        <v>7736</v>
      </c>
    </row>
    <row r="76" spans="1:15" x14ac:dyDescent="0.25">
      <c r="A76" t="s">
        <v>156</v>
      </c>
      <c r="B76" t="s">
        <v>157</v>
      </c>
      <c r="C76" t="s">
        <v>2697</v>
      </c>
      <c r="D76">
        <v>399</v>
      </c>
      <c r="E76">
        <v>999</v>
      </c>
      <c r="F76" s="1">
        <f t="shared" si="13"/>
        <v>0.60060060060060061</v>
      </c>
      <c r="G76">
        <v>4.0999999999999996</v>
      </c>
      <c r="H76" t="str">
        <f t="shared" si="8"/>
        <v>4.0–4.5</v>
      </c>
      <c r="I76" s="4">
        <v>1780</v>
      </c>
      <c r="J76" s="4">
        <f t="shared" si="14"/>
        <v>1780</v>
      </c>
      <c r="K76" s="16">
        <f t="shared" si="15"/>
        <v>1778220</v>
      </c>
      <c r="L76" t="str">
        <f t="shared" si="9"/>
        <v>&gt;₹500</v>
      </c>
      <c r="M76" t="str">
        <f t="shared" si="10"/>
        <v>60-70%</v>
      </c>
      <c r="N76" t="str">
        <f t="shared" si="11"/>
        <v>&gt; 1000</v>
      </c>
      <c r="O76" s="5">
        <f t="shared" si="12"/>
        <v>1784.1</v>
      </c>
    </row>
    <row r="77" spans="1:15" x14ac:dyDescent="0.25">
      <c r="A77" t="s">
        <v>158</v>
      </c>
      <c r="B77" t="s">
        <v>159</v>
      </c>
      <c r="C77" t="s">
        <v>2697</v>
      </c>
      <c r="D77">
        <v>199</v>
      </c>
      <c r="E77">
        <v>499</v>
      </c>
      <c r="F77" s="1">
        <f t="shared" si="13"/>
        <v>0.60120240480961928</v>
      </c>
      <c r="G77">
        <v>4.0999999999999996</v>
      </c>
      <c r="H77" t="str">
        <f t="shared" si="8"/>
        <v>4.0–4.5</v>
      </c>
      <c r="I77" s="4">
        <v>602</v>
      </c>
      <c r="J77" s="4">
        <f t="shared" si="14"/>
        <v>602</v>
      </c>
      <c r="K77" s="16">
        <f t="shared" si="15"/>
        <v>300398</v>
      </c>
      <c r="L77" t="str">
        <f t="shared" si="9"/>
        <v>₹200-₹500</v>
      </c>
      <c r="M77" t="str">
        <f t="shared" si="10"/>
        <v>60-70%</v>
      </c>
      <c r="N77" t="str">
        <f t="shared" si="11"/>
        <v>&lt;1000</v>
      </c>
      <c r="O77" s="5">
        <f t="shared" si="12"/>
        <v>606.1</v>
      </c>
    </row>
    <row r="78" spans="1:15" x14ac:dyDescent="0.25">
      <c r="A78" t="s">
        <v>160</v>
      </c>
      <c r="B78" t="s">
        <v>161</v>
      </c>
      <c r="C78" t="s">
        <v>2697</v>
      </c>
      <c r="D78">
        <v>179</v>
      </c>
      <c r="E78">
        <v>399</v>
      </c>
      <c r="F78" s="1">
        <f t="shared" si="13"/>
        <v>0.55137844611528819</v>
      </c>
      <c r="G78">
        <v>4</v>
      </c>
      <c r="H78" t="str">
        <f t="shared" si="8"/>
        <v>4.0–4.5</v>
      </c>
      <c r="I78" s="4">
        <v>1423</v>
      </c>
      <c r="J78" s="4">
        <f t="shared" si="14"/>
        <v>1423</v>
      </c>
      <c r="K78" s="16">
        <f t="shared" si="15"/>
        <v>567777</v>
      </c>
      <c r="L78" t="str">
        <f t="shared" si="9"/>
        <v>₹200-₹500</v>
      </c>
      <c r="M78" t="str">
        <f t="shared" si="10"/>
        <v>50-60%</v>
      </c>
      <c r="N78" t="str">
        <f t="shared" si="11"/>
        <v>&lt;1000</v>
      </c>
      <c r="O78" s="5">
        <f t="shared" si="12"/>
        <v>1427</v>
      </c>
    </row>
    <row r="79" spans="1:15" x14ac:dyDescent="0.25">
      <c r="A79" t="s">
        <v>162</v>
      </c>
      <c r="B79" t="s">
        <v>163</v>
      </c>
      <c r="C79" t="s">
        <v>2698</v>
      </c>
      <c r="D79" s="2">
        <v>10901</v>
      </c>
      <c r="E79" s="2">
        <v>30990</v>
      </c>
      <c r="F79" s="1">
        <f t="shared" si="13"/>
        <v>0.64824136818328493</v>
      </c>
      <c r="G79">
        <v>4.0999999999999996</v>
      </c>
      <c r="H79" t="str">
        <f t="shared" si="8"/>
        <v>4.0–4.5</v>
      </c>
      <c r="I79" s="4">
        <v>398</v>
      </c>
      <c r="J79" s="4">
        <f t="shared" si="14"/>
        <v>398</v>
      </c>
      <c r="K79" s="16">
        <f t="shared" si="15"/>
        <v>12334020</v>
      </c>
      <c r="L79" t="str">
        <f t="shared" si="9"/>
        <v>&gt;₹500</v>
      </c>
      <c r="M79" t="str">
        <f t="shared" si="10"/>
        <v>60-70%</v>
      </c>
      <c r="N79" t="str">
        <f t="shared" si="11"/>
        <v>&lt;1000</v>
      </c>
      <c r="O79" s="5">
        <f t="shared" si="12"/>
        <v>402.1</v>
      </c>
    </row>
    <row r="80" spans="1:15" x14ac:dyDescent="0.25">
      <c r="A80" t="s">
        <v>164</v>
      </c>
      <c r="B80" t="s">
        <v>165</v>
      </c>
      <c r="C80" t="s">
        <v>2697</v>
      </c>
      <c r="D80">
        <v>209</v>
      </c>
      <c r="E80">
        <v>499</v>
      </c>
      <c r="F80" s="1">
        <f t="shared" si="13"/>
        <v>0.58116232464929862</v>
      </c>
      <c r="G80">
        <v>3.9</v>
      </c>
      <c r="H80" t="str">
        <f t="shared" si="8"/>
        <v>3.5–4.0</v>
      </c>
      <c r="I80" s="4">
        <v>536</v>
      </c>
      <c r="J80" s="4">
        <f t="shared" si="14"/>
        <v>536</v>
      </c>
      <c r="K80" s="16">
        <f t="shared" si="15"/>
        <v>267464</v>
      </c>
      <c r="L80" t="str">
        <f t="shared" si="9"/>
        <v>₹200-₹500</v>
      </c>
      <c r="M80" t="str">
        <f t="shared" si="10"/>
        <v>50-60%</v>
      </c>
      <c r="N80" t="str">
        <f t="shared" si="11"/>
        <v>&gt; 1000</v>
      </c>
      <c r="O80" s="5">
        <f t="shared" si="12"/>
        <v>539.9</v>
      </c>
    </row>
    <row r="81" spans="1:15" x14ac:dyDescent="0.25">
      <c r="A81" t="s">
        <v>166</v>
      </c>
      <c r="B81" t="s">
        <v>167</v>
      </c>
      <c r="C81" t="s">
        <v>2698</v>
      </c>
      <c r="D81" s="2">
        <v>1434</v>
      </c>
      <c r="E81" s="2">
        <v>3999</v>
      </c>
      <c r="F81" s="1">
        <f t="shared" si="13"/>
        <v>0.64141035258814705</v>
      </c>
      <c r="G81">
        <v>4</v>
      </c>
      <c r="H81" t="str">
        <f t="shared" si="8"/>
        <v>4.0–4.5</v>
      </c>
      <c r="I81" s="4">
        <v>32</v>
      </c>
      <c r="J81" s="4">
        <f t="shared" si="14"/>
        <v>32</v>
      </c>
      <c r="K81" s="16">
        <f t="shared" si="15"/>
        <v>127968</v>
      </c>
      <c r="L81" t="str">
        <f t="shared" si="9"/>
        <v>&gt;₹500</v>
      </c>
      <c r="M81" t="str">
        <f t="shared" si="10"/>
        <v>60-70%</v>
      </c>
      <c r="N81" t="str">
        <f t="shared" si="11"/>
        <v>&gt; 1000</v>
      </c>
      <c r="O81" s="5">
        <f t="shared" si="12"/>
        <v>36</v>
      </c>
    </row>
    <row r="82" spans="1:15" x14ac:dyDescent="0.25">
      <c r="A82" t="s">
        <v>168</v>
      </c>
      <c r="B82" t="s">
        <v>169</v>
      </c>
      <c r="C82" t="s">
        <v>2697</v>
      </c>
      <c r="D82">
        <v>399</v>
      </c>
      <c r="E82" s="2">
        <v>1099</v>
      </c>
      <c r="F82" s="1">
        <f t="shared" si="13"/>
        <v>0.63694267515923564</v>
      </c>
      <c r="G82">
        <v>4.2</v>
      </c>
      <c r="H82" t="str">
        <f t="shared" si="8"/>
        <v>4.0–4.5</v>
      </c>
      <c r="I82" s="4">
        <v>24269</v>
      </c>
      <c r="J82" s="4">
        <f t="shared" si="14"/>
        <v>24269</v>
      </c>
      <c r="K82" s="16">
        <f t="shared" si="15"/>
        <v>26671631</v>
      </c>
      <c r="L82" t="str">
        <f t="shared" si="9"/>
        <v>&gt;₹500</v>
      </c>
      <c r="M82" t="str">
        <f t="shared" si="10"/>
        <v>60-70%</v>
      </c>
      <c r="N82" t="str">
        <f t="shared" si="11"/>
        <v>&lt;1000</v>
      </c>
      <c r="O82" s="5">
        <f t="shared" si="12"/>
        <v>24273.200000000001</v>
      </c>
    </row>
    <row r="83" spans="1:15" x14ac:dyDescent="0.25">
      <c r="A83" t="s">
        <v>170</v>
      </c>
      <c r="B83" t="s">
        <v>171</v>
      </c>
      <c r="C83" t="s">
        <v>2697</v>
      </c>
      <c r="D83">
        <v>139</v>
      </c>
      <c r="E83">
        <v>249</v>
      </c>
      <c r="F83" s="1">
        <f t="shared" si="13"/>
        <v>0.44176706827309237</v>
      </c>
      <c r="G83">
        <v>4</v>
      </c>
      <c r="H83" t="str">
        <f t="shared" si="8"/>
        <v>4.0–4.5</v>
      </c>
      <c r="I83" s="4">
        <v>9378</v>
      </c>
      <c r="J83" s="4">
        <f t="shared" si="14"/>
        <v>9378</v>
      </c>
      <c r="K83" s="16">
        <f t="shared" si="15"/>
        <v>2335122</v>
      </c>
      <c r="L83" t="str">
        <f t="shared" si="9"/>
        <v>₹200-₹500</v>
      </c>
      <c r="M83" t="str">
        <f t="shared" si="10"/>
        <v>40-50%</v>
      </c>
      <c r="N83" t="str">
        <f t="shared" si="11"/>
        <v>&gt; 1000</v>
      </c>
      <c r="O83" s="5">
        <f t="shared" si="12"/>
        <v>9382</v>
      </c>
    </row>
    <row r="84" spans="1:15" x14ac:dyDescent="0.25">
      <c r="A84" t="s">
        <v>172</v>
      </c>
      <c r="B84" t="s">
        <v>173</v>
      </c>
      <c r="C84" t="s">
        <v>2698</v>
      </c>
      <c r="D84" s="2">
        <v>7299</v>
      </c>
      <c r="E84" s="2">
        <v>19125</v>
      </c>
      <c r="F84" s="1">
        <f t="shared" si="13"/>
        <v>0.61835294117647055</v>
      </c>
      <c r="G84">
        <v>3.4</v>
      </c>
      <c r="H84" t="str">
        <f t="shared" si="8"/>
        <v>3.0–3.5</v>
      </c>
      <c r="I84" s="4">
        <v>902</v>
      </c>
      <c r="J84" s="4">
        <f t="shared" si="14"/>
        <v>902</v>
      </c>
      <c r="K84" s="16">
        <f t="shared" si="15"/>
        <v>17250750</v>
      </c>
      <c r="L84" t="str">
        <f t="shared" si="9"/>
        <v>&gt;₹500</v>
      </c>
      <c r="M84" t="str">
        <f t="shared" si="10"/>
        <v>60-70%</v>
      </c>
      <c r="N84" t="str">
        <f t="shared" si="11"/>
        <v>&gt; 1000</v>
      </c>
      <c r="O84" s="5">
        <f t="shared" si="12"/>
        <v>905.4</v>
      </c>
    </row>
    <row r="85" spans="1:15" x14ac:dyDescent="0.25">
      <c r="A85" t="s">
        <v>174</v>
      </c>
      <c r="B85" t="s">
        <v>175</v>
      </c>
      <c r="C85" t="s">
        <v>2697</v>
      </c>
      <c r="D85">
        <v>299</v>
      </c>
      <c r="E85">
        <v>799</v>
      </c>
      <c r="F85" s="1">
        <f t="shared" si="13"/>
        <v>0.62578222778473092</v>
      </c>
      <c r="G85">
        <v>4.4000000000000004</v>
      </c>
      <c r="H85" t="str">
        <f t="shared" si="8"/>
        <v>4.0–4.5</v>
      </c>
      <c r="I85" s="4">
        <v>28791</v>
      </c>
      <c r="J85" s="4">
        <f t="shared" si="14"/>
        <v>28791</v>
      </c>
      <c r="K85" s="16">
        <f t="shared" si="15"/>
        <v>23004009</v>
      </c>
      <c r="L85" t="str">
        <f t="shared" si="9"/>
        <v>&gt;₹500</v>
      </c>
      <c r="M85" t="str">
        <f t="shared" si="10"/>
        <v>60-70%</v>
      </c>
      <c r="N85" t="str">
        <f t="shared" si="11"/>
        <v>&gt; 1000</v>
      </c>
      <c r="O85" s="5">
        <f t="shared" si="12"/>
        <v>28795.4</v>
      </c>
    </row>
    <row r="86" spans="1:15" x14ac:dyDescent="0.25">
      <c r="A86" t="s">
        <v>176</v>
      </c>
      <c r="B86" t="s">
        <v>177</v>
      </c>
      <c r="C86" t="s">
        <v>2697</v>
      </c>
      <c r="D86">
        <v>325</v>
      </c>
      <c r="E86" s="2">
        <v>1299</v>
      </c>
      <c r="F86" s="1">
        <f t="shared" si="13"/>
        <v>0.7498075442648191</v>
      </c>
      <c r="G86">
        <v>4.2</v>
      </c>
      <c r="H86" t="str">
        <f t="shared" si="8"/>
        <v>4.0–4.5</v>
      </c>
      <c r="I86" s="4">
        <v>10576</v>
      </c>
      <c r="J86" s="4">
        <f t="shared" si="14"/>
        <v>10576</v>
      </c>
      <c r="K86" s="16">
        <f t="shared" si="15"/>
        <v>13738224</v>
      </c>
      <c r="L86" t="str">
        <f t="shared" si="9"/>
        <v>&gt;₹500</v>
      </c>
      <c r="M86" t="str">
        <f t="shared" si="10"/>
        <v>70-80%</v>
      </c>
      <c r="N86" t="str">
        <f t="shared" si="11"/>
        <v>&gt; 1000</v>
      </c>
      <c r="O86" s="5">
        <f t="shared" si="12"/>
        <v>10580.2</v>
      </c>
    </row>
    <row r="87" spans="1:15" x14ac:dyDescent="0.25">
      <c r="A87" t="s">
        <v>178</v>
      </c>
      <c r="B87" t="s">
        <v>179</v>
      </c>
      <c r="C87" t="s">
        <v>2698</v>
      </c>
      <c r="D87" s="2">
        <v>29999</v>
      </c>
      <c r="E87" s="2">
        <v>39999</v>
      </c>
      <c r="F87" s="1">
        <f t="shared" si="13"/>
        <v>0.25000625015625388</v>
      </c>
      <c r="G87">
        <v>4.2</v>
      </c>
      <c r="H87" t="str">
        <f t="shared" si="8"/>
        <v>4.0–4.5</v>
      </c>
      <c r="I87" s="4">
        <v>7298</v>
      </c>
      <c r="J87" s="4">
        <f t="shared" si="14"/>
        <v>7298</v>
      </c>
      <c r="K87" s="16">
        <f t="shared" si="15"/>
        <v>291912702</v>
      </c>
      <c r="L87" t="str">
        <f t="shared" si="9"/>
        <v>&gt;₹500</v>
      </c>
      <c r="M87" t="str">
        <f t="shared" si="10"/>
        <v>20-30%</v>
      </c>
      <c r="N87" t="str">
        <f t="shared" si="11"/>
        <v>&gt; 1000</v>
      </c>
      <c r="O87" s="5">
        <f t="shared" si="12"/>
        <v>7302.2</v>
      </c>
    </row>
    <row r="88" spans="1:15" x14ac:dyDescent="0.25">
      <c r="A88" t="s">
        <v>180</v>
      </c>
      <c r="B88" t="s">
        <v>181</v>
      </c>
      <c r="C88" t="s">
        <v>2698</v>
      </c>
      <c r="D88" s="2">
        <v>27999</v>
      </c>
      <c r="E88" s="2">
        <v>40990</v>
      </c>
      <c r="F88" s="1">
        <f t="shared" si="13"/>
        <v>0.31693095877043181</v>
      </c>
      <c r="G88">
        <v>4.3</v>
      </c>
      <c r="H88" t="str">
        <f t="shared" si="8"/>
        <v>4.0–4.5</v>
      </c>
      <c r="I88" s="4">
        <v>4703</v>
      </c>
      <c r="J88" s="4">
        <f t="shared" si="14"/>
        <v>4703</v>
      </c>
      <c r="K88" s="16">
        <f t="shared" si="15"/>
        <v>192775970</v>
      </c>
      <c r="L88" t="str">
        <f t="shared" si="9"/>
        <v>&gt;₹500</v>
      </c>
      <c r="M88" t="str">
        <f t="shared" si="10"/>
        <v>30-40%</v>
      </c>
      <c r="N88" t="str">
        <f t="shared" si="11"/>
        <v>&lt;1000</v>
      </c>
      <c r="O88" s="5">
        <f t="shared" si="12"/>
        <v>4707.3</v>
      </c>
    </row>
    <row r="89" spans="1:15" x14ac:dyDescent="0.25">
      <c r="A89" t="s">
        <v>182</v>
      </c>
      <c r="B89" t="s">
        <v>183</v>
      </c>
      <c r="C89" t="s">
        <v>2698</v>
      </c>
      <c r="D89" s="2">
        <v>30990</v>
      </c>
      <c r="E89" s="2">
        <v>52900</v>
      </c>
      <c r="F89" s="1">
        <f t="shared" si="13"/>
        <v>0.41417769376181474</v>
      </c>
      <c r="G89">
        <v>4.3</v>
      </c>
      <c r="H89" t="str">
        <f t="shared" si="8"/>
        <v>4.0–4.5</v>
      </c>
      <c r="I89" s="4">
        <v>7109</v>
      </c>
      <c r="J89" s="4">
        <f t="shared" si="14"/>
        <v>7109</v>
      </c>
      <c r="K89" s="16">
        <f t="shared" si="15"/>
        <v>376066100</v>
      </c>
      <c r="L89" t="str">
        <f t="shared" si="9"/>
        <v>&gt;₹500</v>
      </c>
      <c r="M89" t="str">
        <f t="shared" si="10"/>
        <v>40-50%</v>
      </c>
      <c r="N89" t="str">
        <f t="shared" si="11"/>
        <v>&gt; 1000</v>
      </c>
      <c r="O89" s="5">
        <f t="shared" si="12"/>
        <v>7113.3</v>
      </c>
    </row>
    <row r="90" spans="1:15" x14ac:dyDescent="0.25">
      <c r="A90" t="s">
        <v>184</v>
      </c>
      <c r="B90" t="s">
        <v>185</v>
      </c>
      <c r="C90" t="s">
        <v>2697</v>
      </c>
      <c r="D90">
        <v>199</v>
      </c>
      <c r="E90">
        <v>999</v>
      </c>
      <c r="F90" s="1">
        <f t="shared" si="13"/>
        <v>0.80080080080080085</v>
      </c>
      <c r="G90">
        <v>4.5</v>
      </c>
      <c r="H90" t="str">
        <f t="shared" si="8"/>
        <v>4.5–5.0</v>
      </c>
      <c r="I90" s="4">
        <v>127</v>
      </c>
      <c r="J90" s="4">
        <f t="shared" si="14"/>
        <v>127</v>
      </c>
      <c r="K90" s="16">
        <f t="shared" si="15"/>
        <v>126873</v>
      </c>
      <c r="L90" t="str">
        <f t="shared" si="9"/>
        <v>&gt;₹500</v>
      </c>
      <c r="M90" t="str">
        <f t="shared" si="10"/>
        <v>80-90%</v>
      </c>
      <c r="N90" t="str">
        <f t="shared" si="11"/>
        <v>&gt; 1000</v>
      </c>
      <c r="O90" s="5">
        <f t="shared" si="12"/>
        <v>131.5</v>
      </c>
    </row>
    <row r="91" spans="1:15" x14ac:dyDescent="0.25">
      <c r="A91" t="s">
        <v>186</v>
      </c>
      <c r="B91" t="s">
        <v>187</v>
      </c>
      <c r="C91" t="s">
        <v>2697</v>
      </c>
      <c r="D91">
        <v>649</v>
      </c>
      <c r="E91" s="2">
        <v>1999</v>
      </c>
      <c r="F91" s="1">
        <f t="shared" si="13"/>
        <v>0.67533766883441726</v>
      </c>
      <c r="G91">
        <v>4.2</v>
      </c>
      <c r="H91" t="str">
        <f t="shared" si="8"/>
        <v>4.0–4.5</v>
      </c>
      <c r="I91" s="4">
        <v>24269</v>
      </c>
      <c r="J91" s="4">
        <f t="shared" si="14"/>
        <v>24269</v>
      </c>
      <c r="K91" s="16">
        <f t="shared" si="15"/>
        <v>48513731</v>
      </c>
      <c r="L91" t="str">
        <f t="shared" si="9"/>
        <v>&gt;₹500</v>
      </c>
      <c r="M91" t="str">
        <f t="shared" si="10"/>
        <v>60-70%</v>
      </c>
      <c r="N91" t="str">
        <f t="shared" si="11"/>
        <v>&gt; 1000</v>
      </c>
      <c r="O91" s="5">
        <f t="shared" si="12"/>
        <v>24273.200000000001</v>
      </c>
    </row>
    <row r="92" spans="1:15" x14ac:dyDescent="0.25">
      <c r="A92" t="s">
        <v>188</v>
      </c>
      <c r="B92" t="s">
        <v>189</v>
      </c>
      <c r="C92" t="s">
        <v>2697</v>
      </c>
      <c r="D92">
        <v>269</v>
      </c>
      <c r="E92">
        <v>800</v>
      </c>
      <c r="F92" s="1">
        <f t="shared" si="13"/>
        <v>0.66374999999999995</v>
      </c>
      <c r="G92">
        <v>3.6</v>
      </c>
      <c r="H92" t="str">
        <f t="shared" si="8"/>
        <v>3.5–4.0</v>
      </c>
      <c r="I92" s="4">
        <v>10134</v>
      </c>
      <c r="J92" s="4">
        <f t="shared" si="14"/>
        <v>10134</v>
      </c>
      <c r="K92" s="16">
        <f t="shared" si="15"/>
        <v>8107200</v>
      </c>
      <c r="L92" t="str">
        <f t="shared" si="9"/>
        <v>&gt;₹500</v>
      </c>
      <c r="M92" t="str">
        <f t="shared" si="10"/>
        <v>60-70%</v>
      </c>
      <c r="N92" t="str">
        <f t="shared" si="11"/>
        <v>&gt; 1000</v>
      </c>
      <c r="O92" s="5">
        <f t="shared" si="12"/>
        <v>10137.6</v>
      </c>
    </row>
    <row r="93" spans="1:15" x14ac:dyDescent="0.25">
      <c r="A93" t="s">
        <v>190</v>
      </c>
      <c r="B93" t="s">
        <v>191</v>
      </c>
      <c r="C93" t="s">
        <v>2698</v>
      </c>
      <c r="D93" s="2">
        <v>24999</v>
      </c>
      <c r="E93" s="2">
        <v>31999</v>
      </c>
      <c r="F93" s="1">
        <f t="shared" si="13"/>
        <v>0.21875683615112973</v>
      </c>
      <c r="G93">
        <v>4.2</v>
      </c>
      <c r="H93" t="str">
        <f t="shared" si="8"/>
        <v>4.0–4.5</v>
      </c>
      <c r="I93" s="4">
        <v>34899</v>
      </c>
      <c r="J93" s="4">
        <f t="shared" si="14"/>
        <v>34899</v>
      </c>
      <c r="K93" s="16">
        <f t="shared" si="15"/>
        <v>1116733101</v>
      </c>
      <c r="L93" t="str">
        <f t="shared" si="9"/>
        <v>&gt;₹500</v>
      </c>
      <c r="M93" t="str">
        <f t="shared" si="10"/>
        <v>20-30%</v>
      </c>
      <c r="N93" t="str">
        <f t="shared" si="11"/>
        <v>&lt;1000</v>
      </c>
      <c r="O93" s="5">
        <f t="shared" si="12"/>
        <v>34903.199999999997</v>
      </c>
    </row>
    <row r="94" spans="1:15" x14ac:dyDescent="0.25">
      <c r="A94" t="s">
        <v>192</v>
      </c>
      <c r="B94" t="s">
        <v>193</v>
      </c>
      <c r="C94" t="s">
        <v>2697</v>
      </c>
      <c r="D94">
        <v>299</v>
      </c>
      <c r="E94">
        <v>699</v>
      </c>
      <c r="F94" s="1">
        <f t="shared" si="13"/>
        <v>0.57224606580829762</v>
      </c>
      <c r="G94">
        <v>4.2</v>
      </c>
      <c r="H94" t="str">
        <f t="shared" si="8"/>
        <v>4.0–4.5</v>
      </c>
      <c r="I94" s="4">
        <v>94363</v>
      </c>
      <c r="J94" s="4">
        <f t="shared" si="14"/>
        <v>94363</v>
      </c>
      <c r="K94" s="16">
        <f t="shared" si="15"/>
        <v>65959737</v>
      </c>
      <c r="L94" t="str">
        <f t="shared" si="9"/>
        <v>&gt;₹500</v>
      </c>
      <c r="M94" t="str">
        <f t="shared" si="10"/>
        <v>50-60%</v>
      </c>
      <c r="N94" t="str">
        <f t="shared" si="11"/>
        <v>&gt; 1000</v>
      </c>
      <c r="O94" s="5">
        <f t="shared" si="12"/>
        <v>94367.2</v>
      </c>
    </row>
    <row r="95" spans="1:15" x14ac:dyDescent="0.25">
      <c r="A95" t="s">
        <v>194</v>
      </c>
      <c r="B95" t="s">
        <v>195</v>
      </c>
      <c r="C95" t="s">
        <v>2697</v>
      </c>
      <c r="D95">
        <v>199</v>
      </c>
      <c r="E95">
        <v>999</v>
      </c>
      <c r="F95" s="1">
        <f t="shared" si="13"/>
        <v>0.80080080080080085</v>
      </c>
      <c r="G95">
        <v>4.0999999999999996</v>
      </c>
      <c r="H95" t="str">
        <f t="shared" si="8"/>
        <v>4.0–4.5</v>
      </c>
      <c r="I95" s="4">
        <v>425</v>
      </c>
      <c r="J95" s="4">
        <f t="shared" si="14"/>
        <v>425</v>
      </c>
      <c r="K95" s="16">
        <f t="shared" si="15"/>
        <v>424575</v>
      </c>
      <c r="L95" t="str">
        <f t="shared" si="9"/>
        <v>&gt;₹500</v>
      </c>
      <c r="M95" t="str">
        <f t="shared" si="10"/>
        <v>80-90%</v>
      </c>
      <c r="N95" t="str">
        <f t="shared" si="11"/>
        <v>&gt; 1000</v>
      </c>
      <c r="O95" s="5">
        <f t="shared" si="12"/>
        <v>429.1</v>
      </c>
    </row>
    <row r="96" spans="1:15" x14ac:dyDescent="0.25">
      <c r="A96" t="s">
        <v>196</v>
      </c>
      <c r="B96" t="s">
        <v>197</v>
      </c>
      <c r="C96" t="s">
        <v>2698</v>
      </c>
      <c r="D96" s="2">
        <v>18990</v>
      </c>
      <c r="E96" s="2">
        <v>40990</v>
      </c>
      <c r="F96" s="1">
        <f t="shared" si="13"/>
        <v>0.53671627226152718</v>
      </c>
      <c r="G96">
        <v>4.2</v>
      </c>
      <c r="H96" t="str">
        <f t="shared" si="8"/>
        <v>4.0–4.5</v>
      </c>
      <c r="I96" s="4">
        <v>6659</v>
      </c>
      <c r="J96" s="4">
        <f t="shared" si="14"/>
        <v>6659</v>
      </c>
      <c r="K96" s="16">
        <f t="shared" si="15"/>
        <v>272952410</v>
      </c>
      <c r="L96" t="str">
        <f t="shared" si="9"/>
        <v>&gt;₹500</v>
      </c>
      <c r="M96" t="str">
        <f t="shared" si="10"/>
        <v>50-60%</v>
      </c>
      <c r="N96" t="str">
        <f t="shared" si="11"/>
        <v>&gt; 1000</v>
      </c>
      <c r="O96" s="5">
        <f t="shared" si="12"/>
        <v>6663.2</v>
      </c>
    </row>
    <row r="97" spans="1:15" x14ac:dyDescent="0.25">
      <c r="A97" t="s">
        <v>198</v>
      </c>
      <c r="B97" t="s">
        <v>199</v>
      </c>
      <c r="C97" t="s">
        <v>2697</v>
      </c>
      <c r="D97">
        <v>290</v>
      </c>
      <c r="E97">
        <v>349</v>
      </c>
      <c r="F97" s="1">
        <f t="shared" si="13"/>
        <v>0.16905444126074498</v>
      </c>
      <c r="G97">
        <v>3.7</v>
      </c>
      <c r="H97" t="str">
        <f t="shared" si="8"/>
        <v>3.5–4.0</v>
      </c>
      <c r="I97" s="4">
        <v>1977</v>
      </c>
      <c r="J97" s="4">
        <f t="shared" si="14"/>
        <v>1977</v>
      </c>
      <c r="K97" s="16">
        <f t="shared" si="15"/>
        <v>689973</v>
      </c>
      <c r="L97" t="str">
        <f t="shared" si="9"/>
        <v>₹200-₹500</v>
      </c>
      <c r="M97" t="str">
        <f t="shared" si="10"/>
        <v>10-20%</v>
      </c>
      <c r="N97" t="str">
        <f t="shared" si="11"/>
        <v>&gt; 1000</v>
      </c>
      <c r="O97" s="5">
        <f t="shared" si="12"/>
        <v>1980.7</v>
      </c>
    </row>
    <row r="98" spans="1:15" x14ac:dyDescent="0.25">
      <c r="A98" t="s">
        <v>200</v>
      </c>
      <c r="B98" t="s">
        <v>201</v>
      </c>
      <c r="C98" t="s">
        <v>2698</v>
      </c>
      <c r="D98">
        <v>249</v>
      </c>
      <c r="E98">
        <v>799</v>
      </c>
      <c r="F98" s="1">
        <f t="shared" si="13"/>
        <v>0.68836045056320405</v>
      </c>
      <c r="G98">
        <v>3.8</v>
      </c>
      <c r="H98" t="str">
        <f t="shared" si="8"/>
        <v>3.5–4.0</v>
      </c>
      <c r="I98" s="4">
        <v>1079</v>
      </c>
      <c r="J98" s="4">
        <f t="shared" si="14"/>
        <v>1079</v>
      </c>
      <c r="K98" s="16">
        <f t="shared" si="15"/>
        <v>862121</v>
      </c>
      <c r="L98" t="str">
        <f t="shared" si="9"/>
        <v>&gt;₹500</v>
      </c>
      <c r="M98" t="str">
        <f t="shared" si="10"/>
        <v>60-70%</v>
      </c>
      <c r="N98" t="str">
        <f t="shared" si="11"/>
        <v>&gt; 1000</v>
      </c>
      <c r="O98" s="5">
        <f t="shared" si="12"/>
        <v>1082.8</v>
      </c>
    </row>
    <row r="99" spans="1:15" x14ac:dyDescent="0.25">
      <c r="A99" t="s">
        <v>202</v>
      </c>
      <c r="B99" t="s">
        <v>203</v>
      </c>
      <c r="C99" t="s">
        <v>2697</v>
      </c>
      <c r="D99">
        <v>345</v>
      </c>
      <c r="E99">
        <v>999</v>
      </c>
      <c r="F99" s="1">
        <f t="shared" si="13"/>
        <v>0.65465465465465467</v>
      </c>
      <c r="G99">
        <v>3.7</v>
      </c>
      <c r="H99" t="str">
        <f t="shared" si="8"/>
        <v>3.5–4.0</v>
      </c>
      <c r="I99" s="4">
        <v>1097</v>
      </c>
      <c r="J99" s="4">
        <f t="shared" si="14"/>
        <v>1097</v>
      </c>
      <c r="K99" s="16">
        <f t="shared" si="15"/>
        <v>1095903</v>
      </c>
      <c r="L99" t="str">
        <f t="shared" si="9"/>
        <v>&gt;₹500</v>
      </c>
      <c r="M99" t="str">
        <f t="shared" si="10"/>
        <v>60-70%</v>
      </c>
      <c r="N99" t="str">
        <f t="shared" si="11"/>
        <v>&gt; 1000</v>
      </c>
      <c r="O99" s="5">
        <f t="shared" si="12"/>
        <v>1100.7</v>
      </c>
    </row>
    <row r="100" spans="1:15" x14ac:dyDescent="0.25">
      <c r="A100" t="s">
        <v>204</v>
      </c>
      <c r="B100" t="s">
        <v>205</v>
      </c>
      <c r="C100" t="s">
        <v>2697</v>
      </c>
      <c r="D100" s="2">
        <v>1099</v>
      </c>
      <c r="E100" s="2">
        <v>1899</v>
      </c>
      <c r="F100" s="1">
        <f t="shared" si="13"/>
        <v>0.42127435492364401</v>
      </c>
      <c r="G100">
        <v>4.5</v>
      </c>
      <c r="H100" t="str">
        <f t="shared" si="8"/>
        <v>4.5–5.0</v>
      </c>
      <c r="I100" s="4">
        <v>22420</v>
      </c>
      <c r="J100" s="4">
        <f t="shared" si="14"/>
        <v>22420</v>
      </c>
      <c r="K100" s="16">
        <f t="shared" si="15"/>
        <v>42575580</v>
      </c>
      <c r="L100" t="str">
        <f t="shared" si="9"/>
        <v>&gt;₹500</v>
      </c>
      <c r="M100" t="str">
        <f t="shared" si="10"/>
        <v>40-50%</v>
      </c>
      <c r="N100" t="str">
        <f t="shared" si="11"/>
        <v>&gt; 1000</v>
      </c>
      <c r="O100" s="5">
        <f t="shared" si="12"/>
        <v>22424.5</v>
      </c>
    </row>
    <row r="101" spans="1:15" x14ac:dyDescent="0.25">
      <c r="A101" t="s">
        <v>206</v>
      </c>
      <c r="B101" t="s">
        <v>207</v>
      </c>
      <c r="C101" t="s">
        <v>2697</v>
      </c>
      <c r="D101">
        <v>719</v>
      </c>
      <c r="E101" s="2">
        <v>1499</v>
      </c>
      <c r="F101" s="1">
        <f t="shared" si="13"/>
        <v>0.52034689793195466</v>
      </c>
      <c r="G101">
        <v>4.0999999999999996</v>
      </c>
      <c r="H101" t="str">
        <f t="shared" si="8"/>
        <v>4.0–4.5</v>
      </c>
      <c r="I101" s="4">
        <v>1045</v>
      </c>
      <c r="J101" s="4">
        <f t="shared" si="14"/>
        <v>1045</v>
      </c>
      <c r="K101" s="16">
        <f t="shared" si="15"/>
        <v>1566455</v>
      </c>
      <c r="L101" t="str">
        <f t="shared" si="9"/>
        <v>&gt;₹500</v>
      </c>
      <c r="M101" t="str">
        <f t="shared" si="10"/>
        <v>50-60%</v>
      </c>
      <c r="N101" t="str">
        <f t="shared" si="11"/>
        <v>&gt; 1000</v>
      </c>
      <c r="O101" s="5">
        <f t="shared" si="12"/>
        <v>1049.0999999999999</v>
      </c>
    </row>
    <row r="102" spans="1:15" x14ac:dyDescent="0.25">
      <c r="A102" t="s">
        <v>208</v>
      </c>
      <c r="B102" t="s">
        <v>209</v>
      </c>
      <c r="C102" t="s">
        <v>2698</v>
      </c>
      <c r="D102">
        <v>349</v>
      </c>
      <c r="E102" s="2">
        <v>1499</v>
      </c>
      <c r="F102" s="1">
        <f t="shared" si="13"/>
        <v>0.76717811874583053</v>
      </c>
      <c r="G102">
        <v>4.3</v>
      </c>
      <c r="H102" t="str">
        <f t="shared" si="8"/>
        <v>4.0–4.5</v>
      </c>
      <c r="I102" s="4">
        <v>4145</v>
      </c>
      <c r="J102" s="4">
        <f t="shared" si="14"/>
        <v>4145</v>
      </c>
      <c r="K102" s="16">
        <f t="shared" si="15"/>
        <v>6213355</v>
      </c>
      <c r="L102" t="str">
        <f t="shared" si="9"/>
        <v>&gt;₹500</v>
      </c>
      <c r="M102" t="str">
        <f t="shared" si="10"/>
        <v>70-80%</v>
      </c>
      <c r="N102" t="str">
        <f t="shared" si="11"/>
        <v>&gt; 1000</v>
      </c>
      <c r="O102" s="5">
        <f t="shared" si="12"/>
        <v>4149.3</v>
      </c>
    </row>
    <row r="103" spans="1:15" x14ac:dyDescent="0.25">
      <c r="A103" t="s">
        <v>210</v>
      </c>
      <c r="B103" t="s">
        <v>211</v>
      </c>
      <c r="C103" t="s">
        <v>2697</v>
      </c>
      <c r="D103">
        <v>849</v>
      </c>
      <c r="E103" s="2">
        <v>1809</v>
      </c>
      <c r="F103" s="1">
        <f t="shared" si="13"/>
        <v>0.53067993366500832</v>
      </c>
      <c r="G103">
        <v>4.3</v>
      </c>
      <c r="H103" t="str">
        <f t="shared" si="8"/>
        <v>4.0–4.5</v>
      </c>
      <c r="I103" s="4">
        <v>6547</v>
      </c>
      <c r="J103" s="4">
        <f t="shared" si="14"/>
        <v>6547</v>
      </c>
      <c r="K103" s="16">
        <f t="shared" si="15"/>
        <v>11843523</v>
      </c>
      <c r="L103" t="str">
        <f t="shared" si="9"/>
        <v>&gt;₹500</v>
      </c>
      <c r="M103" t="str">
        <f t="shared" si="10"/>
        <v>50-60%</v>
      </c>
      <c r="N103" t="str">
        <f t="shared" si="11"/>
        <v>&gt; 1000</v>
      </c>
      <c r="O103" s="5">
        <f t="shared" si="12"/>
        <v>6551.3</v>
      </c>
    </row>
    <row r="104" spans="1:15" x14ac:dyDescent="0.25">
      <c r="A104" t="s">
        <v>212</v>
      </c>
      <c r="B104" t="s">
        <v>213</v>
      </c>
      <c r="C104" t="s">
        <v>2698</v>
      </c>
      <c r="D104">
        <v>299</v>
      </c>
      <c r="E104">
        <v>899</v>
      </c>
      <c r="F104" s="1">
        <f t="shared" si="13"/>
        <v>0.66740823136818683</v>
      </c>
      <c r="G104">
        <v>4</v>
      </c>
      <c r="H104" t="str">
        <f t="shared" si="8"/>
        <v>4.0–4.5</v>
      </c>
      <c r="I104" s="4">
        <v>1588</v>
      </c>
      <c r="J104" s="4">
        <f t="shared" si="14"/>
        <v>1588</v>
      </c>
      <c r="K104" s="16">
        <f t="shared" si="15"/>
        <v>1427612</v>
      </c>
      <c r="L104" t="str">
        <f t="shared" si="9"/>
        <v>&gt;₹500</v>
      </c>
      <c r="M104" t="str">
        <f t="shared" si="10"/>
        <v>60-70%</v>
      </c>
      <c r="N104" t="str">
        <f t="shared" si="11"/>
        <v>&gt; 1000</v>
      </c>
      <c r="O104" s="5">
        <f t="shared" si="12"/>
        <v>1592</v>
      </c>
    </row>
    <row r="105" spans="1:15" x14ac:dyDescent="0.25">
      <c r="A105" t="s">
        <v>214</v>
      </c>
      <c r="B105" t="s">
        <v>215</v>
      </c>
      <c r="C105" t="s">
        <v>2698</v>
      </c>
      <c r="D105" s="2">
        <v>21999</v>
      </c>
      <c r="E105" s="2">
        <v>29999</v>
      </c>
      <c r="F105" s="1">
        <f t="shared" si="13"/>
        <v>0.26667555585186176</v>
      </c>
      <c r="G105">
        <v>4.2</v>
      </c>
      <c r="H105" t="str">
        <f t="shared" si="8"/>
        <v>4.0–4.5</v>
      </c>
      <c r="I105" s="4">
        <v>32840</v>
      </c>
      <c r="J105" s="4">
        <f t="shared" si="14"/>
        <v>32840</v>
      </c>
      <c r="K105" s="16">
        <f t="shared" si="15"/>
        <v>985167160</v>
      </c>
      <c r="L105" t="str">
        <f t="shared" si="9"/>
        <v>&gt;₹500</v>
      </c>
      <c r="M105" t="str">
        <f t="shared" si="10"/>
        <v>20-30%</v>
      </c>
      <c r="N105" t="str">
        <f t="shared" si="11"/>
        <v>&gt; 1000</v>
      </c>
      <c r="O105" s="5">
        <f t="shared" si="12"/>
        <v>32844.199999999997</v>
      </c>
    </row>
    <row r="106" spans="1:15" x14ac:dyDescent="0.25">
      <c r="A106" t="s">
        <v>216</v>
      </c>
      <c r="B106" t="s">
        <v>217</v>
      </c>
      <c r="C106" t="s">
        <v>2697</v>
      </c>
      <c r="D106">
        <v>349</v>
      </c>
      <c r="E106">
        <v>999</v>
      </c>
      <c r="F106" s="1">
        <f t="shared" si="13"/>
        <v>0.65065065065065064</v>
      </c>
      <c r="G106">
        <v>4.2</v>
      </c>
      <c r="H106" t="str">
        <f t="shared" si="8"/>
        <v>4.0–4.5</v>
      </c>
      <c r="I106" s="4">
        <v>13120</v>
      </c>
      <c r="J106" s="4">
        <f t="shared" si="14"/>
        <v>13120</v>
      </c>
      <c r="K106" s="16">
        <f t="shared" si="15"/>
        <v>13106880</v>
      </c>
      <c r="L106" t="str">
        <f t="shared" si="9"/>
        <v>&gt;₹500</v>
      </c>
      <c r="M106" t="str">
        <f t="shared" si="10"/>
        <v>60-70%</v>
      </c>
      <c r="N106" t="str">
        <f t="shared" si="11"/>
        <v>&gt; 1000</v>
      </c>
      <c r="O106" s="5">
        <f t="shared" si="12"/>
        <v>13124.2</v>
      </c>
    </row>
    <row r="107" spans="1:15" x14ac:dyDescent="0.25">
      <c r="A107" t="s">
        <v>218</v>
      </c>
      <c r="B107" t="s">
        <v>219</v>
      </c>
      <c r="C107" t="s">
        <v>2697</v>
      </c>
      <c r="D107">
        <v>399</v>
      </c>
      <c r="E107">
        <v>999</v>
      </c>
      <c r="F107" s="1">
        <f t="shared" si="13"/>
        <v>0.60060060060060061</v>
      </c>
      <c r="G107">
        <v>4.3</v>
      </c>
      <c r="H107" t="str">
        <f t="shared" si="8"/>
        <v>4.0–4.5</v>
      </c>
      <c r="I107" s="4">
        <v>2806</v>
      </c>
      <c r="J107" s="4">
        <f t="shared" si="14"/>
        <v>2806</v>
      </c>
      <c r="K107" s="16">
        <f t="shared" si="15"/>
        <v>2803194</v>
      </c>
      <c r="L107" t="str">
        <f t="shared" si="9"/>
        <v>&gt;₹500</v>
      </c>
      <c r="M107" t="str">
        <f t="shared" si="10"/>
        <v>60-70%</v>
      </c>
      <c r="N107" t="str">
        <f t="shared" si="11"/>
        <v>&lt;1000</v>
      </c>
      <c r="O107" s="5">
        <f t="shared" si="12"/>
        <v>2810.3</v>
      </c>
    </row>
    <row r="108" spans="1:15" x14ac:dyDescent="0.25">
      <c r="A108" t="s">
        <v>220</v>
      </c>
      <c r="B108" t="s">
        <v>221</v>
      </c>
      <c r="C108" t="s">
        <v>2697</v>
      </c>
      <c r="D108">
        <v>449</v>
      </c>
      <c r="E108" s="2">
        <v>1299</v>
      </c>
      <c r="F108" s="1">
        <f t="shared" si="13"/>
        <v>0.65434949961508848</v>
      </c>
      <c r="G108">
        <v>4.2</v>
      </c>
      <c r="H108" t="str">
        <f t="shared" si="8"/>
        <v>4.0–4.5</v>
      </c>
      <c r="I108" s="4">
        <v>24269</v>
      </c>
      <c r="J108" s="4">
        <f t="shared" si="14"/>
        <v>24269</v>
      </c>
      <c r="K108" s="16">
        <f t="shared" si="15"/>
        <v>31525431</v>
      </c>
      <c r="L108" t="str">
        <f t="shared" si="9"/>
        <v>&gt;₹500</v>
      </c>
      <c r="M108" t="str">
        <f t="shared" si="10"/>
        <v>60-70%</v>
      </c>
      <c r="N108" t="str">
        <f t="shared" si="11"/>
        <v>&gt; 1000</v>
      </c>
      <c r="O108" s="5">
        <f t="shared" si="12"/>
        <v>24273.200000000001</v>
      </c>
    </row>
    <row r="109" spans="1:15" x14ac:dyDescent="0.25">
      <c r="A109" t="s">
        <v>222</v>
      </c>
      <c r="B109" t="s">
        <v>223</v>
      </c>
      <c r="C109" t="s">
        <v>2697</v>
      </c>
      <c r="D109">
        <v>299</v>
      </c>
      <c r="E109">
        <v>999</v>
      </c>
      <c r="F109" s="1">
        <f t="shared" si="13"/>
        <v>0.70070070070070067</v>
      </c>
      <c r="G109">
        <v>4.3</v>
      </c>
      <c r="H109" t="str">
        <f t="shared" si="8"/>
        <v>4.0–4.5</v>
      </c>
      <c r="I109" s="4">
        <v>766</v>
      </c>
      <c r="J109" s="4">
        <f t="shared" si="14"/>
        <v>766</v>
      </c>
      <c r="K109" s="16">
        <f t="shared" si="15"/>
        <v>765234</v>
      </c>
      <c r="L109" t="str">
        <f t="shared" si="9"/>
        <v>&gt;₹500</v>
      </c>
      <c r="M109" t="str">
        <f t="shared" si="10"/>
        <v>70-80%</v>
      </c>
      <c r="N109" t="str">
        <f t="shared" si="11"/>
        <v>&gt; 1000</v>
      </c>
      <c r="O109" s="5">
        <f t="shared" si="12"/>
        <v>770.3</v>
      </c>
    </row>
    <row r="110" spans="1:15" x14ac:dyDescent="0.25">
      <c r="A110" t="s">
        <v>224</v>
      </c>
      <c r="B110" t="s">
        <v>225</v>
      </c>
      <c r="C110" t="s">
        <v>2698</v>
      </c>
      <c r="D110" s="2">
        <v>37999</v>
      </c>
      <c r="E110" s="2">
        <v>65000</v>
      </c>
      <c r="F110" s="1">
        <f t="shared" si="13"/>
        <v>0.41539999999999999</v>
      </c>
      <c r="G110">
        <v>4.3</v>
      </c>
      <c r="H110" t="str">
        <f t="shared" si="8"/>
        <v>4.0–4.5</v>
      </c>
      <c r="I110" s="4">
        <v>3587</v>
      </c>
      <c r="J110" s="4">
        <f t="shared" si="14"/>
        <v>3587</v>
      </c>
      <c r="K110" s="16">
        <f t="shared" si="15"/>
        <v>233155000</v>
      </c>
      <c r="L110" t="str">
        <f t="shared" si="9"/>
        <v>&gt;₹500</v>
      </c>
      <c r="M110" t="str">
        <f t="shared" si="10"/>
        <v>40-50%</v>
      </c>
      <c r="N110" t="str">
        <f t="shared" si="11"/>
        <v>&gt; 1000</v>
      </c>
      <c r="O110" s="5">
        <f t="shared" si="12"/>
        <v>3591.3</v>
      </c>
    </row>
    <row r="111" spans="1:15" x14ac:dyDescent="0.25">
      <c r="A111" t="s">
        <v>226</v>
      </c>
      <c r="B111" t="s">
        <v>227</v>
      </c>
      <c r="C111" t="s">
        <v>2697</v>
      </c>
      <c r="D111">
        <v>99</v>
      </c>
      <c r="E111">
        <v>800</v>
      </c>
      <c r="F111" s="1">
        <f t="shared" si="13"/>
        <v>0.87624999999999997</v>
      </c>
      <c r="G111">
        <v>3.9</v>
      </c>
      <c r="H111" t="str">
        <f t="shared" si="8"/>
        <v>3.5–4.0</v>
      </c>
      <c r="I111" s="4">
        <v>24871</v>
      </c>
      <c r="J111" s="4">
        <f t="shared" si="14"/>
        <v>24871</v>
      </c>
      <c r="K111" s="16">
        <f t="shared" si="15"/>
        <v>19896800</v>
      </c>
      <c r="L111" t="str">
        <f t="shared" si="9"/>
        <v>&gt;₹500</v>
      </c>
      <c r="M111" t="str">
        <f t="shared" si="10"/>
        <v>80-90%</v>
      </c>
      <c r="N111" t="str">
        <f t="shared" si="11"/>
        <v>&gt; 1000</v>
      </c>
      <c r="O111" s="5">
        <f t="shared" si="12"/>
        <v>24874.9</v>
      </c>
    </row>
    <row r="112" spans="1:15" x14ac:dyDescent="0.25">
      <c r="A112" t="s">
        <v>228</v>
      </c>
      <c r="B112" t="s">
        <v>229</v>
      </c>
      <c r="C112" t="s">
        <v>2698</v>
      </c>
      <c r="D112" s="2">
        <v>7390</v>
      </c>
      <c r="E112" s="2">
        <v>20000</v>
      </c>
      <c r="F112" s="1">
        <f t="shared" si="13"/>
        <v>0.63049999999999995</v>
      </c>
      <c r="G112">
        <v>4.0999999999999996</v>
      </c>
      <c r="H112" t="str">
        <f t="shared" si="8"/>
        <v>4.0–4.5</v>
      </c>
      <c r="I112" s="4">
        <v>2581</v>
      </c>
      <c r="J112" s="4">
        <f t="shared" si="14"/>
        <v>2581</v>
      </c>
      <c r="K112" s="16">
        <f t="shared" si="15"/>
        <v>51620000</v>
      </c>
      <c r="L112" t="str">
        <f t="shared" si="9"/>
        <v>&gt;₹500</v>
      </c>
      <c r="M112" t="str">
        <f t="shared" si="10"/>
        <v>60-70%</v>
      </c>
      <c r="N112" t="str">
        <f t="shared" si="11"/>
        <v>&gt; 1000</v>
      </c>
      <c r="O112" s="5">
        <f t="shared" si="12"/>
        <v>2585.1</v>
      </c>
    </row>
    <row r="113" spans="1:15" x14ac:dyDescent="0.25">
      <c r="A113" t="s">
        <v>230</v>
      </c>
      <c r="B113" t="s">
        <v>231</v>
      </c>
      <c r="C113" t="s">
        <v>2697</v>
      </c>
      <c r="D113">
        <v>273.10000000000002</v>
      </c>
      <c r="E113">
        <v>999</v>
      </c>
      <c r="F113" s="1">
        <f t="shared" si="13"/>
        <v>0.72662662662662658</v>
      </c>
      <c r="G113">
        <v>4.3</v>
      </c>
      <c r="H113" t="str">
        <f t="shared" si="8"/>
        <v>4.0–4.5</v>
      </c>
      <c r="I113" s="4">
        <v>20850</v>
      </c>
      <c r="J113" s="4">
        <f t="shared" si="14"/>
        <v>20850</v>
      </c>
      <c r="K113" s="16">
        <f t="shared" si="15"/>
        <v>20829150</v>
      </c>
      <c r="L113" t="str">
        <f t="shared" si="9"/>
        <v>&gt;₹500</v>
      </c>
      <c r="M113" t="str">
        <f t="shared" si="10"/>
        <v>70-80%</v>
      </c>
      <c r="N113" t="str">
        <f t="shared" si="11"/>
        <v>&gt; 1000</v>
      </c>
      <c r="O113" s="5">
        <f t="shared" si="12"/>
        <v>20854.3</v>
      </c>
    </row>
    <row r="114" spans="1:15" x14ac:dyDescent="0.25">
      <c r="A114" t="s">
        <v>232</v>
      </c>
      <c r="B114" t="s">
        <v>233</v>
      </c>
      <c r="C114" t="s">
        <v>2698</v>
      </c>
      <c r="D114" s="2">
        <v>15990</v>
      </c>
      <c r="E114" s="2">
        <v>23990</v>
      </c>
      <c r="F114" s="1">
        <f t="shared" si="13"/>
        <v>0.33347228011671531</v>
      </c>
      <c r="G114">
        <v>4.3</v>
      </c>
      <c r="H114" t="str">
        <f t="shared" si="8"/>
        <v>4.0–4.5</v>
      </c>
      <c r="I114" s="4">
        <v>1035</v>
      </c>
      <c r="J114" s="4">
        <f t="shared" si="14"/>
        <v>1035</v>
      </c>
      <c r="K114" s="16">
        <f t="shared" si="15"/>
        <v>24829650</v>
      </c>
      <c r="L114" t="str">
        <f t="shared" si="9"/>
        <v>&gt;₹500</v>
      </c>
      <c r="M114" t="str">
        <f t="shared" si="10"/>
        <v>30-40%</v>
      </c>
      <c r="N114" t="str">
        <f t="shared" si="11"/>
        <v>&lt;1000</v>
      </c>
      <c r="O114" s="5">
        <f t="shared" si="12"/>
        <v>1039.3</v>
      </c>
    </row>
    <row r="115" spans="1:15" x14ac:dyDescent="0.25">
      <c r="A115" t="s">
        <v>234</v>
      </c>
      <c r="B115" t="s">
        <v>235</v>
      </c>
      <c r="C115" t="s">
        <v>2697</v>
      </c>
      <c r="D115">
        <v>399</v>
      </c>
      <c r="E115">
        <v>999</v>
      </c>
      <c r="F115" s="1">
        <f t="shared" si="13"/>
        <v>0.60060060060060061</v>
      </c>
      <c r="G115">
        <v>4.0999999999999996</v>
      </c>
      <c r="H115" t="str">
        <f t="shared" si="8"/>
        <v>4.0–4.5</v>
      </c>
      <c r="I115" s="4">
        <v>1780</v>
      </c>
      <c r="J115" s="4">
        <f t="shared" si="14"/>
        <v>1780</v>
      </c>
      <c r="K115" s="16">
        <f t="shared" si="15"/>
        <v>1778220</v>
      </c>
      <c r="L115" t="str">
        <f t="shared" si="9"/>
        <v>&gt;₹500</v>
      </c>
      <c r="M115" t="str">
        <f t="shared" si="10"/>
        <v>60-70%</v>
      </c>
      <c r="N115" t="str">
        <f t="shared" si="11"/>
        <v>&gt; 1000</v>
      </c>
      <c r="O115" s="5">
        <f t="shared" si="12"/>
        <v>1784.1</v>
      </c>
    </row>
    <row r="116" spans="1:15" x14ac:dyDescent="0.25">
      <c r="A116" t="s">
        <v>236</v>
      </c>
      <c r="B116" t="s">
        <v>237</v>
      </c>
      <c r="C116" t="s">
        <v>2698</v>
      </c>
      <c r="D116">
        <v>399</v>
      </c>
      <c r="E116" s="2">
        <v>1999</v>
      </c>
      <c r="F116" s="1">
        <f t="shared" si="13"/>
        <v>0.80040020010004997</v>
      </c>
      <c r="G116">
        <v>4.5</v>
      </c>
      <c r="H116" t="str">
        <f t="shared" si="8"/>
        <v>4.5–5.0</v>
      </c>
      <c r="I116" s="4">
        <v>505</v>
      </c>
      <c r="J116" s="4">
        <f t="shared" si="14"/>
        <v>505</v>
      </c>
      <c r="K116" s="16">
        <f t="shared" si="15"/>
        <v>1009495</v>
      </c>
      <c r="L116" t="str">
        <f t="shared" si="9"/>
        <v>&gt;₹500</v>
      </c>
      <c r="M116" t="str">
        <f t="shared" si="10"/>
        <v>80-90%</v>
      </c>
      <c r="N116" t="str">
        <f t="shared" si="11"/>
        <v>&lt;1000</v>
      </c>
      <c r="O116" s="5">
        <f t="shared" si="12"/>
        <v>509.5</v>
      </c>
    </row>
    <row r="117" spans="1:15" x14ac:dyDescent="0.25">
      <c r="A117" t="s">
        <v>238</v>
      </c>
      <c r="B117" t="s">
        <v>239</v>
      </c>
      <c r="C117" t="s">
        <v>2697</v>
      </c>
      <c r="D117">
        <v>210</v>
      </c>
      <c r="E117">
        <v>399</v>
      </c>
      <c r="F117" s="1">
        <f t="shared" si="13"/>
        <v>0.47368421052631576</v>
      </c>
      <c r="G117">
        <v>4.0999999999999996</v>
      </c>
      <c r="H117" t="str">
        <f t="shared" si="8"/>
        <v>4.0–4.5</v>
      </c>
      <c r="I117" s="4">
        <v>1717</v>
      </c>
      <c r="J117" s="4">
        <f t="shared" si="14"/>
        <v>1717</v>
      </c>
      <c r="K117" s="16">
        <f t="shared" si="15"/>
        <v>685083</v>
      </c>
      <c r="L117" t="str">
        <f t="shared" si="9"/>
        <v>₹200-₹500</v>
      </c>
      <c r="M117" t="str">
        <f t="shared" si="10"/>
        <v>40-50%</v>
      </c>
      <c r="N117" t="str">
        <f t="shared" si="11"/>
        <v>&gt; 1000</v>
      </c>
      <c r="O117" s="5">
        <f t="shared" si="12"/>
        <v>1721.1</v>
      </c>
    </row>
    <row r="118" spans="1:15" x14ac:dyDescent="0.25">
      <c r="A118" t="s">
        <v>240</v>
      </c>
      <c r="B118" t="s">
        <v>241</v>
      </c>
      <c r="C118" t="s">
        <v>2698</v>
      </c>
      <c r="D118" s="2">
        <v>1299</v>
      </c>
      <c r="E118" s="2">
        <v>1999</v>
      </c>
      <c r="F118" s="1">
        <f t="shared" si="13"/>
        <v>0.35017508754377191</v>
      </c>
      <c r="G118">
        <v>3.6</v>
      </c>
      <c r="H118" t="str">
        <f t="shared" si="8"/>
        <v>3.5–4.0</v>
      </c>
      <c r="I118" s="4">
        <v>590</v>
      </c>
      <c r="J118" s="4">
        <f t="shared" si="14"/>
        <v>590</v>
      </c>
      <c r="K118" s="16">
        <f t="shared" si="15"/>
        <v>1179410</v>
      </c>
      <c r="L118" t="str">
        <f t="shared" si="9"/>
        <v>&gt;₹500</v>
      </c>
      <c r="M118" t="str">
        <f t="shared" si="10"/>
        <v>30-40%</v>
      </c>
      <c r="N118" t="str">
        <f t="shared" si="11"/>
        <v>&gt; 1000</v>
      </c>
      <c r="O118" s="5">
        <f t="shared" si="12"/>
        <v>593.6</v>
      </c>
    </row>
    <row r="119" spans="1:15" x14ac:dyDescent="0.25">
      <c r="A119" t="s">
        <v>242</v>
      </c>
      <c r="B119" t="s">
        <v>243</v>
      </c>
      <c r="C119" t="s">
        <v>2697</v>
      </c>
      <c r="D119">
        <v>347</v>
      </c>
      <c r="E119">
        <v>999</v>
      </c>
      <c r="F119" s="1">
        <f t="shared" si="13"/>
        <v>0.6526526526526526</v>
      </c>
      <c r="G119">
        <v>3.5</v>
      </c>
      <c r="H119" t="str">
        <f t="shared" si="8"/>
        <v>3.5–4.0</v>
      </c>
      <c r="I119" s="4">
        <v>1121</v>
      </c>
      <c r="J119" s="4">
        <f t="shared" si="14"/>
        <v>1121</v>
      </c>
      <c r="K119" s="16">
        <f t="shared" si="15"/>
        <v>1119879</v>
      </c>
      <c r="L119" t="str">
        <f t="shared" si="9"/>
        <v>&gt;₹500</v>
      </c>
      <c r="M119" t="str">
        <f t="shared" si="10"/>
        <v>60-70%</v>
      </c>
      <c r="N119" t="str">
        <f t="shared" si="11"/>
        <v>&lt;1000</v>
      </c>
      <c r="O119" s="5">
        <f t="shared" si="12"/>
        <v>1124.5</v>
      </c>
    </row>
    <row r="120" spans="1:15" x14ac:dyDescent="0.25">
      <c r="A120" t="s">
        <v>244</v>
      </c>
      <c r="B120" t="s">
        <v>245</v>
      </c>
      <c r="C120" t="s">
        <v>2697</v>
      </c>
      <c r="D120">
        <v>149</v>
      </c>
      <c r="E120">
        <v>999</v>
      </c>
      <c r="F120" s="1">
        <f t="shared" si="13"/>
        <v>0.85085085085085088</v>
      </c>
      <c r="G120">
        <v>4</v>
      </c>
      <c r="H120" t="str">
        <f t="shared" si="8"/>
        <v>4.0–4.5</v>
      </c>
      <c r="I120" s="4">
        <v>1313</v>
      </c>
      <c r="J120" s="4">
        <f t="shared" si="14"/>
        <v>1313</v>
      </c>
      <c r="K120" s="16">
        <f t="shared" si="15"/>
        <v>1311687</v>
      </c>
      <c r="L120" t="str">
        <f t="shared" si="9"/>
        <v>&gt;₹500</v>
      </c>
      <c r="M120" t="str">
        <f t="shared" si="10"/>
        <v>80-90%</v>
      </c>
      <c r="N120" t="str">
        <f t="shared" si="11"/>
        <v>&gt; 1000</v>
      </c>
      <c r="O120" s="5">
        <f t="shared" si="12"/>
        <v>1317</v>
      </c>
    </row>
    <row r="121" spans="1:15" x14ac:dyDescent="0.25">
      <c r="A121" t="s">
        <v>246</v>
      </c>
      <c r="B121" t="s">
        <v>247</v>
      </c>
      <c r="C121" t="s">
        <v>2697</v>
      </c>
      <c r="D121">
        <v>228</v>
      </c>
      <c r="E121">
        <v>899</v>
      </c>
      <c r="F121" s="1">
        <f t="shared" si="13"/>
        <v>0.74638487208008897</v>
      </c>
      <c r="G121">
        <v>3.8</v>
      </c>
      <c r="H121" t="str">
        <f t="shared" si="8"/>
        <v>3.5–4.0</v>
      </c>
      <c r="I121" s="4">
        <v>132</v>
      </c>
      <c r="J121" s="4">
        <f t="shared" si="14"/>
        <v>132</v>
      </c>
      <c r="K121" s="16">
        <f t="shared" si="15"/>
        <v>118668</v>
      </c>
      <c r="L121" t="str">
        <f t="shared" si="9"/>
        <v>&gt;₹500</v>
      </c>
      <c r="M121" t="str">
        <f t="shared" si="10"/>
        <v>70-80%</v>
      </c>
      <c r="N121" t="str">
        <f t="shared" si="11"/>
        <v>&lt;1000</v>
      </c>
      <c r="O121" s="5">
        <f t="shared" si="12"/>
        <v>135.80000000000001</v>
      </c>
    </row>
    <row r="122" spans="1:15" x14ac:dyDescent="0.25">
      <c r="A122" t="s">
        <v>248</v>
      </c>
      <c r="B122" t="s">
        <v>249</v>
      </c>
      <c r="C122" t="s">
        <v>2697</v>
      </c>
      <c r="D122" s="2">
        <v>1599</v>
      </c>
      <c r="E122" s="2">
        <v>1999</v>
      </c>
      <c r="F122" s="1">
        <f t="shared" si="13"/>
        <v>0.20010005002501249</v>
      </c>
      <c r="G122">
        <v>4.4000000000000004</v>
      </c>
      <c r="H122" t="str">
        <f t="shared" si="8"/>
        <v>4.0–4.5</v>
      </c>
      <c r="I122" s="4">
        <v>1951</v>
      </c>
      <c r="J122" s="4">
        <f t="shared" si="14"/>
        <v>1951</v>
      </c>
      <c r="K122" s="16">
        <f t="shared" si="15"/>
        <v>3900049</v>
      </c>
      <c r="L122" t="str">
        <f t="shared" si="9"/>
        <v>&gt;₹500</v>
      </c>
      <c r="M122" t="str">
        <f t="shared" si="10"/>
        <v>20-30%</v>
      </c>
      <c r="N122" t="str">
        <f t="shared" si="11"/>
        <v>&lt;1000</v>
      </c>
      <c r="O122" s="5">
        <f t="shared" si="12"/>
        <v>1955.4</v>
      </c>
    </row>
    <row r="123" spans="1:15" x14ac:dyDescent="0.25">
      <c r="A123" t="s">
        <v>250</v>
      </c>
      <c r="B123" t="s">
        <v>251</v>
      </c>
      <c r="C123" t="s">
        <v>2698</v>
      </c>
      <c r="D123" s="2">
        <v>1499</v>
      </c>
      <c r="E123" s="2">
        <v>3999</v>
      </c>
      <c r="F123" s="1">
        <f t="shared" si="13"/>
        <v>0.62515628907226806</v>
      </c>
      <c r="G123">
        <v>3.7</v>
      </c>
      <c r="H123" t="str">
        <f t="shared" si="8"/>
        <v>3.5–4.0</v>
      </c>
      <c r="I123" s="4">
        <v>37</v>
      </c>
      <c r="J123" s="4">
        <f t="shared" si="14"/>
        <v>37</v>
      </c>
      <c r="K123" s="16">
        <f t="shared" si="15"/>
        <v>147963</v>
      </c>
      <c r="L123" t="str">
        <f t="shared" si="9"/>
        <v>&gt;₹500</v>
      </c>
      <c r="M123" t="str">
        <f t="shared" si="10"/>
        <v>60-70%</v>
      </c>
      <c r="N123" t="str">
        <f t="shared" si="11"/>
        <v>&gt; 1000</v>
      </c>
      <c r="O123" s="5">
        <f t="shared" si="12"/>
        <v>40.700000000000003</v>
      </c>
    </row>
    <row r="124" spans="1:15" x14ac:dyDescent="0.25">
      <c r="A124" t="s">
        <v>252</v>
      </c>
      <c r="B124" t="s">
        <v>253</v>
      </c>
      <c r="C124" t="s">
        <v>2698</v>
      </c>
      <c r="D124" s="2">
        <v>8499</v>
      </c>
      <c r="E124" s="2">
        <v>15999</v>
      </c>
      <c r="F124" s="1">
        <f t="shared" si="13"/>
        <v>0.46877929870616913</v>
      </c>
      <c r="G124">
        <v>4.3</v>
      </c>
      <c r="H124" t="str">
        <f t="shared" si="8"/>
        <v>4.0–4.5</v>
      </c>
      <c r="I124" s="4">
        <v>592</v>
      </c>
      <c r="J124" s="4">
        <f t="shared" si="14"/>
        <v>592</v>
      </c>
      <c r="K124" s="16">
        <f t="shared" si="15"/>
        <v>9471408</v>
      </c>
      <c r="L124" t="str">
        <f t="shared" si="9"/>
        <v>&gt;₹500</v>
      </c>
      <c r="M124" t="str">
        <f t="shared" si="10"/>
        <v>40-50%</v>
      </c>
      <c r="N124" t="str">
        <f t="shared" si="11"/>
        <v>&gt; 1000</v>
      </c>
      <c r="O124" s="5">
        <f t="shared" si="12"/>
        <v>596.29999999999995</v>
      </c>
    </row>
    <row r="125" spans="1:15" x14ac:dyDescent="0.25">
      <c r="A125" t="s">
        <v>254</v>
      </c>
      <c r="B125" t="s">
        <v>255</v>
      </c>
      <c r="C125" t="s">
        <v>2698</v>
      </c>
      <c r="D125" s="2">
        <v>20990</v>
      </c>
      <c r="E125" s="2">
        <v>44990</v>
      </c>
      <c r="F125" s="1">
        <f t="shared" si="13"/>
        <v>0.53345187819515449</v>
      </c>
      <c r="G125">
        <v>4.0999999999999996</v>
      </c>
      <c r="H125" t="str">
        <f t="shared" si="8"/>
        <v>4.0–4.5</v>
      </c>
      <c r="I125" s="4">
        <v>1259</v>
      </c>
      <c r="J125" s="4">
        <f t="shared" si="14"/>
        <v>1259</v>
      </c>
      <c r="K125" s="16">
        <f t="shared" si="15"/>
        <v>56642410</v>
      </c>
      <c r="L125" t="str">
        <f t="shared" si="9"/>
        <v>&gt;₹500</v>
      </c>
      <c r="M125" t="str">
        <f t="shared" si="10"/>
        <v>50-60%</v>
      </c>
      <c r="N125" t="str">
        <f t="shared" si="11"/>
        <v>&gt; 1000</v>
      </c>
      <c r="O125" s="5">
        <f t="shared" si="12"/>
        <v>1263.0999999999999</v>
      </c>
    </row>
    <row r="126" spans="1:15" x14ac:dyDescent="0.25">
      <c r="A126" t="s">
        <v>256</v>
      </c>
      <c r="B126" t="s">
        <v>257</v>
      </c>
      <c r="C126" t="s">
        <v>2698</v>
      </c>
      <c r="D126" s="2">
        <v>32999</v>
      </c>
      <c r="E126" s="2">
        <v>44999</v>
      </c>
      <c r="F126" s="1">
        <f t="shared" si="13"/>
        <v>0.26667259272428279</v>
      </c>
      <c r="G126">
        <v>4.2</v>
      </c>
      <c r="H126" t="str">
        <f t="shared" si="8"/>
        <v>4.0–4.5</v>
      </c>
      <c r="I126" s="4">
        <v>45238</v>
      </c>
      <c r="J126" s="4">
        <f t="shared" si="14"/>
        <v>45238</v>
      </c>
      <c r="K126" s="16">
        <f t="shared" si="15"/>
        <v>2035664762</v>
      </c>
      <c r="L126" t="str">
        <f t="shared" si="9"/>
        <v>&gt;₹500</v>
      </c>
      <c r="M126" t="str">
        <f t="shared" si="10"/>
        <v>20-30%</v>
      </c>
      <c r="N126" t="str">
        <f t="shared" si="11"/>
        <v>&gt; 1000</v>
      </c>
      <c r="O126" s="5">
        <f t="shared" si="12"/>
        <v>45242.2</v>
      </c>
    </row>
    <row r="127" spans="1:15" x14ac:dyDescent="0.25">
      <c r="A127" t="s">
        <v>258</v>
      </c>
      <c r="B127" t="s">
        <v>259</v>
      </c>
      <c r="C127" t="s">
        <v>2698</v>
      </c>
      <c r="D127">
        <v>799</v>
      </c>
      <c r="E127" s="2">
        <v>1700</v>
      </c>
      <c r="F127" s="1">
        <f t="shared" si="13"/>
        <v>0.53</v>
      </c>
      <c r="G127">
        <v>4.0999999999999996</v>
      </c>
      <c r="H127" t="str">
        <f t="shared" si="8"/>
        <v>4.0–4.5</v>
      </c>
      <c r="I127" s="4">
        <v>28638</v>
      </c>
      <c r="J127" s="4">
        <f t="shared" si="14"/>
        <v>28638</v>
      </c>
      <c r="K127" s="16">
        <f t="shared" si="15"/>
        <v>48684600</v>
      </c>
      <c r="L127" t="str">
        <f t="shared" si="9"/>
        <v>&gt;₹500</v>
      </c>
      <c r="M127" t="str">
        <f t="shared" si="10"/>
        <v>50-60%</v>
      </c>
      <c r="N127" t="str">
        <f t="shared" si="11"/>
        <v>&gt; 1000</v>
      </c>
      <c r="O127" s="5">
        <f t="shared" si="12"/>
        <v>28642.1</v>
      </c>
    </row>
    <row r="128" spans="1:15" x14ac:dyDescent="0.25">
      <c r="A128" t="s">
        <v>260</v>
      </c>
      <c r="B128" t="s">
        <v>261</v>
      </c>
      <c r="C128" t="s">
        <v>2698</v>
      </c>
      <c r="D128">
        <v>229</v>
      </c>
      <c r="E128">
        <v>595</v>
      </c>
      <c r="F128" s="1">
        <f t="shared" si="13"/>
        <v>0.6151260504201681</v>
      </c>
      <c r="G128">
        <v>4.3</v>
      </c>
      <c r="H128" t="str">
        <f t="shared" si="8"/>
        <v>4.0–4.5</v>
      </c>
      <c r="I128" s="4">
        <v>12835</v>
      </c>
      <c r="J128" s="4">
        <f t="shared" si="14"/>
        <v>12835</v>
      </c>
      <c r="K128" s="16">
        <f t="shared" si="15"/>
        <v>7636825</v>
      </c>
      <c r="L128" t="str">
        <f t="shared" si="9"/>
        <v>&gt;₹500</v>
      </c>
      <c r="M128" t="str">
        <f t="shared" si="10"/>
        <v>60-70%</v>
      </c>
      <c r="N128" t="str">
        <f t="shared" si="11"/>
        <v>&lt;1000</v>
      </c>
      <c r="O128" s="5">
        <f t="shared" si="12"/>
        <v>12839.3</v>
      </c>
    </row>
    <row r="129" spans="1:15" x14ac:dyDescent="0.25">
      <c r="A129" t="s">
        <v>262</v>
      </c>
      <c r="B129" t="s">
        <v>263</v>
      </c>
      <c r="C129" t="s">
        <v>2698</v>
      </c>
      <c r="D129" s="2">
        <v>9999</v>
      </c>
      <c r="E129" s="2">
        <v>27990</v>
      </c>
      <c r="F129" s="1">
        <f t="shared" si="13"/>
        <v>0.64276527331189715</v>
      </c>
      <c r="G129">
        <v>4.2</v>
      </c>
      <c r="H129" t="str">
        <f t="shared" si="8"/>
        <v>4.0–4.5</v>
      </c>
      <c r="I129" s="4">
        <v>1269</v>
      </c>
      <c r="J129" s="4">
        <f t="shared" si="14"/>
        <v>1269</v>
      </c>
      <c r="K129" s="16">
        <f t="shared" si="15"/>
        <v>35519310</v>
      </c>
      <c r="L129" t="str">
        <f t="shared" si="9"/>
        <v>&gt;₹500</v>
      </c>
      <c r="M129" t="str">
        <f t="shared" si="10"/>
        <v>60-70%</v>
      </c>
      <c r="N129" t="str">
        <f t="shared" si="11"/>
        <v>&gt; 1000</v>
      </c>
      <c r="O129" s="5">
        <f t="shared" si="12"/>
        <v>1273.2</v>
      </c>
    </row>
    <row r="130" spans="1:15" x14ac:dyDescent="0.25">
      <c r="A130" t="s">
        <v>264</v>
      </c>
      <c r="B130" t="s">
        <v>265</v>
      </c>
      <c r="C130" t="s">
        <v>2698</v>
      </c>
      <c r="D130">
        <v>349</v>
      </c>
      <c r="E130">
        <v>599</v>
      </c>
      <c r="F130" s="1">
        <f t="shared" si="13"/>
        <v>0.41736227045075125</v>
      </c>
      <c r="G130">
        <v>4.2</v>
      </c>
      <c r="H130" t="str">
        <f t="shared" ref="H130:H193" si="16">IF(G130&gt;5,"0",IF(G130&gt;=4.5,"4.5–5.0",IF(G130&gt;=4,"4.0–4.5",IF(G130&gt;=3.5,"3.5–4.0",IF(G130&gt;=3,"3.0–3.5",IF(G130&gt;=2.5,"2.5–3.0",IF(G130&gt;=2,"2.0–2.5","0")))))))</f>
        <v>4.0–4.5</v>
      </c>
      <c r="I130" s="4">
        <v>284</v>
      </c>
      <c r="J130" s="4">
        <f t="shared" si="14"/>
        <v>284</v>
      </c>
      <c r="K130" s="16">
        <f t="shared" si="15"/>
        <v>170116</v>
      </c>
      <c r="L130" t="str">
        <f t="shared" ref="L130:L193" si="17">IF(E130&lt;200,"&lt;₹200",IF(E130&lt;=500,"₹200-₹500","&gt;₹500"))</f>
        <v>&gt;₹500</v>
      </c>
      <c r="M130" t="str">
        <f t="shared" ref="M130:M193" si="18">IF(F130&lt;=0.1,"0-10%",IF(F130&lt;=0.2,"10-20%",IF(F130&lt;=0.3,"20-30%",IF(F130&lt;=0.4,"30-40%",IF(F130&lt;=0.5,"40-50%",IF(F130&lt;=0.6,"50-60%",IF(F130&lt;=0.7,"60-70%",IF(F130&lt;=0.8,"70-80%",IF(F130&lt;=0.9,"80-90%",IF(F130&lt;=1,"90-100%","0"))))))))))</f>
        <v>40-50%</v>
      </c>
      <c r="N130" t="str">
        <f t="shared" ref="N130:N193" si="19">IF(I132&lt;1000,"&lt;1000","&gt; 1000")</f>
        <v>&gt; 1000</v>
      </c>
      <c r="O130" s="5">
        <f t="shared" ref="O130:O193" si="20">G130+I130</f>
        <v>288.2</v>
      </c>
    </row>
    <row r="131" spans="1:15" x14ac:dyDescent="0.25">
      <c r="A131" t="s">
        <v>266</v>
      </c>
      <c r="B131" t="s">
        <v>267</v>
      </c>
      <c r="C131" t="s">
        <v>2698</v>
      </c>
      <c r="D131">
        <v>489</v>
      </c>
      <c r="E131" s="2">
        <v>1200</v>
      </c>
      <c r="F131" s="1">
        <f t="shared" ref="F131:F194" si="21">(E131-D131)/E131</f>
        <v>0.59250000000000003</v>
      </c>
      <c r="G131">
        <v>4.4000000000000004</v>
      </c>
      <c r="H131" t="str">
        <f t="shared" si="16"/>
        <v>4.0–4.5</v>
      </c>
      <c r="I131" s="4">
        <v>69538</v>
      </c>
      <c r="J131" s="4">
        <f t="shared" ref="J131:J194" si="22">IF(ISNUMBER(I131),  I131,  0)</f>
        <v>69538</v>
      </c>
      <c r="K131" s="16">
        <f t="shared" ref="K131:K194" si="23">IFERROR(VALUE(E131) * VALUE(J131), 0)</f>
        <v>83445600</v>
      </c>
      <c r="L131" t="str">
        <f t="shared" si="17"/>
        <v>&gt;₹500</v>
      </c>
      <c r="M131" t="str">
        <f t="shared" si="18"/>
        <v>50-60%</v>
      </c>
      <c r="N131" t="str">
        <f t="shared" si="19"/>
        <v>&gt; 1000</v>
      </c>
      <c r="O131" s="5">
        <f t="shared" si="20"/>
        <v>69542.399999999994</v>
      </c>
    </row>
    <row r="132" spans="1:15" x14ac:dyDescent="0.25">
      <c r="A132" t="s">
        <v>268</v>
      </c>
      <c r="B132" t="s">
        <v>269</v>
      </c>
      <c r="C132" t="s">
        <v>2698</v>
      </c>
      <c r="D132" s="2">
        <v>23999</v>
      </c>
      <c r="E132" s="2">
        <v>34990</v>
      </c>
      <c r="F132" s="1">
        <f t="shared" si="21"/>
        <v>0.3141183195198628</v>
      </c>
      <c r="G132">
        <v>4.3</v>
      </c>
      <c r="H132" t="str">
        <f t="shared" si="16"/>
        <v>4.0–4.5</v>
      </c>
      <c r="I132" s="4">
        <v>4703</v>
      </c>
      <c r="J132" s="4">
        <f t="shared" si="22"/>
        <v>4703</v>
      </c>
      <c r="K132" s="16">
        <f t="shared" si="23"/>
        <v>164557970</v>
      </c>
      <c r="L132" t="str">
        <f t="shared" si="17"/>
        <v>&gt;₹500</v>
      </c>
      <c r="M132" t="str">
        <f t="shared" si="18"/>
        <v>30-40%</v>
      </c>
      <c r="N132" t="str">
        <f t="shared" si="19"/>
        <v>&gt; 1000</v>
      </c>
      <c r="O132" s="5">
        <f t="shared" si="20"/>
        <v>4707.3</v>
      </c>
    </row>
    <row r="133" spans="1:15" x14ac:dyDescent="0.25">
      <c r="A133" t="s">
        <v>270</v>
      </c>
      <c r="B133" t="s">
        <v>271</v>
      </c>
      <c r="C133" t="s">
        <v>2697</v>
      </c>
      <c r="D133">
        <v>399</v>
      </c>
      <c r="E133">
        <v>999</v>
      </c>
      <c r="F133" s="1">
        <f t="shared" si="21"/>
        <v>0.60060060060060061</v>
      </c>
      <c r="G133">
        <v>4.3</v>
      </c>
      <c r="H133" t="str">
        <f t="shared" si="16"/>
        <v>4.0–4.5</v>
      </c>
      <c r="I133" s="4">
        <v>2806</v>
      </c>
      <c r="J133" s="4">
        <f t="shared" si="22"/>
        <v>2806</v>
      </c>
      <c r="K133" s="16">
        <f t="shared" si="23"/>
        <v>2803194</v>
      </c>
      <c r="L133" t="str">
        <f t="shared" si="17"/>
        <v>&gt;₹500</v>
      </c>
      <c r="M133" t="str">
        <f t="shared" si="18"/>
        <v>60-70%</v>
      </c>
      <c r="N133" t="str">
        <f t="shared" si="19"/>
        <v>&lt;1000</v>
      </c>
      <c r="O133" s="5">
        <f t="shared" si="20"/>
        <v>2810.3</v>
      </c>
    </row>
    <row r="134" spans="1:15" x14ac:dyDescent="0.25">
      <c r="A134" t="s">
        <v>272</v>
      </c>
      <c r="B134" t="s">
        <v>273</v>
      </c>
      <c r="C134" t="s">
        <v>2698</v>
      </c>
      <c r="D134">
        <v>349</v>
      </c>
      <c r="E134" s="2">
        <v>1299</v>
      </c>
      <c r="F134" s="1">
        <f t="shared" si="21"/>
        <v>0.73133179368745194</v>
      </c>
      <c r="G134">
        <v>4</v>
      </c>
      <c r="H134" t="str">
        <f t="shared" si="16"/>
        <v>4.0–4.5</v>
      </c>
      <c r="I134" s="4">
        <v>3295</v>
      </c>
      <c r="J134" s="4">
        <f t="shared" si="22"/>
        <v>3295</v>
      </c>
      <c r="K134" s="16">
        <f t="shared" si="23"/>
        <v>4280205</v>
      </c>
      <c r="L134" t="str">
        <f t="shared" si="17"/>
        <v>&gt;₹500</v>
      </c>
      <c r="M134" t="str">
        <f t="shared" si="18"/>
        <v>70-80%</v>
      </c>
      <c r="N134" t="str">
        <f t="shared" si="19"/>
        <v>&gt; 1000</v>
      </c>
      <c r="O134" s="5">
        <f t="shared" si="20"/>
        <v>3299</v>
      </c>
    </row>
    <row r="135" spans="1:15" x14ac:dyDescent="0.25">
      <c r="A135" t="s">
        <v>274</v>
      </c>
      <c r="B135" t="s">
        <v>275</v>
      </c>
      <c r="C135" t="s">
        <v>2697</v>
      </c>
      <c r="D135">
        <v>179</v>
      </c>
      <c r="E135">
        <v>299</v>
      </c>
      <c r="F135" s="1">
        <f t="shared" si="21"/>
        <v>0.40133779264214048</v>
      </c>
      <c r="G135">
        <v>3.9</v>
      </c>
      <c r="H135" t="str">
        <f t="shared" si="16"/>
        <v>3.5–4.0</v>
      </c>
      <c r="I135" s="4">
        <v>81</v>
      </c>
      <c r="J135" s="4">
        <f t="shared" si="22"/>
        <v>81</v>
      </c>
      <c r="K135" s="16">
        <f t="shared" si="23"/>
        <v>24219</v>
      </c>
      <c r="L135" t="str">
        <f t="shared" si="17"/>
        <v>₹200-₹500</v>
      </c>
      <c r="M135" t="str">
        <f t="shared" si="18"/>
        <v>40-50%</v>
      </c>
      <c r="N135" t="str">
        <f t="shared" si="19"/>
        <v>&gt; 1000</v>
      </c>
      <c r="O135" s="5">
        <f t="shared" si="20"/>
        <v>84.9</v>
      </c>
    </row>
    <row r="136" spans="1:15" x14ac:dyDescent="0.25">
      <c r="A136" t="s">
        <v>276</v>
      </c>
      <c r="B136" t="s">
        <v>277</v>
      </c>
      <c r="C136" t="s">
        <v>2697</v>
      </c>
      <c r="D136">
        <v>689</v>
      </c>
      <c r="E136" s="2">
        <v>1500</v>
      </c>
      <c r="F136" s="1">
        <f t="shared" si="21"/>
        <v>0.54066666666666663</v>
      </c>
      <c r="G136">
        <v>4.2</v>
      </c>
      <c r="H136" t="str">
        <f t="shared" si="16"/>
        <v>4.0–4.5</v>
      </c>
      <c r="I136" s="4">
        <v>42301</v>
      </c>
      <c r="J136" s="4">
        <f t="shared" si="22"/>
        <v>42301</v>
      </c>
      <c r="K136" s="16">
        <f t="shared" si="23"/>
        <v>63451500</v>
      </c>
      <c r="L136" t="str">
        <f t="shared" si="17"/>
        <v>&gt;₹500</v>
      </c>
      <c r="M136" t="str">
        <f t="shared" si="18"/>
        <v>50-60%</v>
      </c>
      <c r="N136" t="str">
        <f t="shared" si="19"/>
        <v>&gt; 1000</v>
      </c>
      <c r="O136" s="5">
        <f t="shared" si="20"/>
        <v>42305.2</v>
      </c>
    </row>
    <row r="137" spans="1:15" x14ac:dyDescent="0.25">
      <c r="A137" t="s">
        <v>278</v>
      </c>
      <c r="B137" t="s">
        <v>279</v>
      </c>
      <c r="C137" t="s">
        <v>2698</v>
      </c>
      <c r="D137" s="2">
        <v>30990</v>
      </c>
      <c r="E137" s="2">
        <v>49990</v>
      </c>
      <c r="F137" s="1">
        <f t="shared" si="21"/>
        <v>0.38007601520304063</v>
      </c>
      <c r="G137">
        <v>4.3</v>
      </c>
      <c r="H137" t="str">
        <f t="shared" si="16"/>
        <v>4.0–4.5</v>
      </c>
      <c r="I137" s="4">
        <v>1376</v>
      </c>
      <c r="J137" s="4">
        <f t="shared" si="22"/>
        <v>1376</v>
      </c>
      <c r="K137" s="16">
        <f t="shared" si="23"/>
        <v>68786240</v>
      </c>
      <c r="L137" t="str">
        <f t="shared" si="17"/>
        <v>&gt;₹500</v>
      </c>
      <c r="M137" t="str">
        <f t="shared" si="18"/>
        <v>30-40%</v>
      </c>
      <c r="N137" t="str">
        <f t="shared" si="19"/>
        <v>&gt; 1000</v>
      </c>
      <c r="O137" s="5">
        <f t="shared" si="20"/>
        <v>1380.3</v>
      </c>
    </row>
    <row r="138" spans="1:15" x14ac:dyDescent="0.25">
      <c r="A138" t="s">
        <v>280</v>
      </c>
      <c r="B138" t="s">
        <v>281</v>
      </c>
      <c r="C138" t="s">
        <v>2697</v>
      </c>
      <c r="D138">
        <v>249</v>
      </c>
      <c r="E138">
        <v>931</v>
      </c>
      <c r="F138" s="1">
        <f t="shared" si="21"/>
        <v>0.73254564983888293</v>
      </c>
      <c r="G138">
        <v>3.9</v>
      </c>
      <c r="H138" t="str">
        <f t="shared" si="16"/>
        <v>3.5–4.0</v>
      </c>
      <c r="I138" s="4">
        <v>1075</v>
      </c>
      <c r="J138" s="4">
        <f t="shared" si="22"/>
        <v>1075</v>
      </c>
      <c r="K138" s="16">
        <f t="shared" si="23"/>
        <v>1000825</v>
      </c>
      <c r="L138" t="str">
        <f t="shared" si="17"/>
        <v>&gt;₹500</v>
      </c>
      <c r="M138" t="str">
        <f t="shared" si="18"/>
        <v>70-80%</v>
      </c>
      <c r="N138" t="str">
        <f t="shared" si="19"/>
        <v>&gt; 1000</v>
      </c>
      <c r="O138" s="5">
        <f t="shared" si="20"/>
        <v>1078.9000000000001</v>
      </c>
    </row>
    <row r="139" spans="1:15" x14ac:dyDescent="0.25">
      <c r="A139" t="s">
        <v>282</v>
      </c>
      <c r="B139" t="s">
        <v>283</v>
      </c>
      <c r="C139" t="s">
        <v>2698</v>
      </c>
      <c r="D139">
        <v>999</v>
      </c>
      <c r="E139" s="2">
        <v>2399</v>
      </c>
      <c r="F139" s="1">
        <f t="shared" si="21"/>
        <v>0.58357649020425173</v>
      </c>
      <c r="G139">
        <v>4.5999999999999996</v>
      </c>
      <c r="H139" t="str">
        <f t="shared" si="16"/>
        <v>4.5–5.0</v>
      </c>
      <c r="I139" s="4">
        <v>3664</v>
      </c>
      <c r="J139" s="4">
        <f t="shared" si="22"/>
        <v>3664</v>
      </c>
      <c r="K139" s="16">
        <f t="shared" si="23"/>
        <v>8789936</v>
      </c>
      <c r="L139" t="str">
        <f t="shared" si="17"/>
        <v>&gt;₹500</v>
      </c>
      <c r="M139" t="str">
        <f t="shared" si="18"/>
        <v>50-60%</v>
      </c>
      <c r="N139" t="str">
        <f t="shared" si="19"/>
        <v>&gt; 1000</v>
      </c>
      <c r="O139" s="5">
        <f t="shared" si="20"/>
        <v>3668.6</v>
      </c>
    </row>
    <row r="140" spans="1:15" x14ac:dyDescent="0.25">
      <c r="A140" t="s">
        <v>284</v>
      </c>
      <c r="B140" t="s">
        <v>285</v>
      </c>
      <c r="C140" t="s">
        <v>2698</v>
      </c>
      <c r="D140">
        <v>399</v>
      </c>
      <c r="E140">
        <v>399</v>
      </c>
      <c r="F140" s="1">
        <f t="shared" si="21"/>
        <v>0</v>
      </c>
      <c r="G140">
        <v>3.9</v>
      </c>
      <c r="H140" t="str">
        <f t="shared" si="16"/>
        <v>3.5–4.0</v>
      </c>
      <c r="I140" s="4">
        <v>1951</v>
      </c>
      <c r="J140" s="4">
        <f t="shared" si="22"/>
        <v>1951</v>
      </c>
      <c r="K140" s="16">
        <f t="shared" si="23"/>
        <v>778449</v>
      </c>
      <c r="L140" t="str">
        <f t="shared" si="17"/>
        <v>₹200-₹500</v>
      </c>
      <c r="M140" t="str">
        <f t="shared" si="18"/>
        <v>0-10%</v>
      </c>
      <c r="N140" t="str">
        <f t="shared" si="19"/>
        <v>&gt; 1000</v>
      </c>
      <c r="O140" s="5">
        <f t="shared" si="20"/>
        <v>1954.9</v>
      </c>
    </row>
    <row r="141" spans="1:15" x14ac:dyDescent="0.25">
      <c r="A141" t="s">
        <v>286</v>
      </c>
      <c r="B141" t="s">
        <v>287</v>
      </c>
      <c r="C141" t="s">
        <v>2697</v>
      </c>
      <c r="D141">
        <v>349</v>
      </c>
      <c r="E141">
        <v>699</v>
      </c>
      <c r="F141" s="1">
        <f t="shared" si="21"/>
        <v>0.50071530758226035</v>
      </c>
      <c r="G141">
        <v>4.3</v>
      </c>
      <c r="H141" t="str">
        <f t="shared" si="16"/>
        <v>4.0–4.5</v>
      </c>
      <c r="I141" s="4">
        <v>20850</v>
      </c>
      <c r="J141" s="4">
        <f t="shared" si="22"/>
        <v>20850</v>
      </c>
      <c r="K141" s="16">
        <f t="shared" si="23"/>
        <v>14574150</v>
      </c>
      <c r="L141" t="str">
        <f t="shared" si="17"/>
        <v>&gt;₹500</v>
      </c>
      <c r="M141" t="str">
        <f t="shared" si="18"/>
        <v>50-60%</v>
      </c>
      <c r="N141" t="str">
        <f t="shared" si="19"/>
        <v>&gt; 1000</v>
      </c>
      <c r="O141" s="5">
        <f t="shared" si="20"/>
        <v>20854.3</v>
      </c>
    </row>
    <row r="142" spans="1:15" x14ac:dyDescent="0.25">
      <c r="A142" t="s">
        <v>288</v>
      </c>
      <c r="B142" t="s">
        <v>289</v>
      </c>
      <c r="C142" t="s">
        <v>2697</v>
      </c>
      <c r="D142">
        <v>399</v>
      </c>
      <c r="E142" s="2">
        <v>1099</v>
      </c>
      <c r="F142" s="1">
        <f t="shared" si="21"/>
        <v>0.63694267515923564</v>
      </c>
      <c r="G142">
        <v>4.0999999999999996</v>
      </c>
      <c r="H142" t="str">
        <f t="shared" si="16"/>
        <v>4.0–4.5</v>
      </c>
      <c r="I142" s="4">
        <v>2685</v>
      </c>
      <c r="J142" s="4">
        <f t="shared" si="22"/>
        <v>2685</v>
      </c>
      <c r="K142" s="16">
        <f t="shared" si="23"/>
        <v>2950815</v>
      </c>
      <c r="L142" t="str">
        <f t="shared" si="17"/>
        <v>&gt;₹500</v>
      </c>
      <c r="M142" t="str">
        <f t="shared" si="18"/>
        <v>60-70%</v>
      </c>
      <c r="N142" t="str">
        <f t="shared" si="19"/>
        <v>&lt;1000</v>
      </c>
      <c r="O142" s="5">
        <f t="shared" si="20"/>
        <v>2689.1</v>
      </c>
    </row>
    <row r="143" spans="1:15" x14ac:dyDescent="0.25">
      <c r="A143" t="s">
        <v>290</v>
      </c>
      <c r="B143" t="s">
        <v>291</v>
      </c>
      <c r="C143" t="s">
        <v>2697</v>
      </c>
      <c r="D143" s="2">
        <v>1699</v>
      </c>
      <c r="E143" s="2">
        <v>2999</v>
      </c>
      <c r="F143" s="1">
        <f t="shared" si="21"/>
        <v>0.43347782594198064</v>
      </c>
      <c r="G143">
        <v>4.4000000000000004</v>
      </c>
      <c r="H143" t="str">
        <f t="shared" si="16"/>
        <v>4.0–4.5</v>
      </c>
      <c r="I143" s="4">
        <v>24780</v>
      </c>
      <c r="J143" s="4">
        <f t="shared" si="22"/>
        <v>24780</v>
      </c>
      <c r="K143" s="16">
        <f t="shared" si="23"/>
        <v>74315220</v>
      </c>
      <c r="L143" t="str">
        <f t="shared" si="17"/>
        <v>&gt;₹500</v>
      </c>
      <c r="M143" t="str">
        <f t="shared" si="18"/>
        <v>40-50%</v>
      </c>
      <c r="N143" t="str">
        <f t="shared" si="19"/>
        <v>&gt; 1000</v>
      </c>
      <c r="O143" s="5">
        <f t="shared" si="20"/>
        <v>24784.400000000001</v>
      </c>
    </row>
    <row r="144" spans="1:15" x14ac:dyDescent="0.25">
      <c r="A144" t="s">
        <v>292</v>
      </c>
      <c r="B144" t="s">
        <v>293</v>
      </c>
      <c r="C144" t="s">
        <v>2698</v>
      </c>
      <c r="D144">
        <v>655</v>
      </c>
      <c r="E144" s="2">
        <v>1099</v>
      </c>
      <c r="F144" s="1">
        <f t="shared" si="21"/>
        <v>0.40400363967242947</v>
      </c>
      <c r="G144">
        <v>3.2</v>
      </c>
      <c r="H144" t="str">
        <f t="shared" si="16"/>
        <v>3.0–3.5</v>
      </c>
      <c r="I144" s="4">
        <v>285</v>
      </c>
      <c r="J144" s="4">
        <f t="shared" si="22"/>
        <v>285</v>
      </c>
      <c r="K144" s="16">
        <f t="shared" si="23"/>
        <v>313215</v>
      </c>
      <c r="L144" t="str">
        <f t="shared" si="17"/>
        <v>&gt;₹500</v>
      </c>
      <c r="M144" t="str">
        <f t="shared" si="18"/>
        <v>40-50%</v>
      </c>
      <c r="N144" t="str">
        <f t="shared" si="19"/>
        <v>&gt; 1000</v>
      </c>
      <c r="O144" s="5">
        <f t="shared" si="20"/>
        <v>288.2</v>
      </c>
    </row>
    <row r="145" spans="1:15" x14ac:dyDescent="0.25">
      <c r="A145" t="s">
        <v>294</v>
      </c>
      <c r="B145" t="s">
        <v>295</v>
      </c>
      <c r="C145" t="s">
        <v>2697</v>
      </c>
      <c r="D145">
        <v>749</v>
      </c>
      <c r="E145" s="2">
        <v>1339</v>
      </c>
      <c r="F145" s="1">
        <f t="shared" si="21"/>
        <v>0.44062733383121733</v>
      </c>
      <c r="G145">
        <v>4.2</v>
      </c>
      <c r="H145" t="str">
        <f t="shared" si="16"/>
        <v>4.0–4.5</v>
      </c>
      <c r="I145" s="4">
        <v>179692</v>
      </c>
      <c r="J145" s="4">
        <f t="shared" si="22"/>
        <v>179692</v>
      </c>
      <c r="K145" s="16">
        <f t="shared" si="23"/>
        <v>240607588</v>
      </c>
      <c r="L145" t="str">
        <f t="shared" si="17"/>
        <v>&gt;₹500</v>
      </c>
      <c r="M145" t="str">
        <f t="shared" si="18"/>
        <v>40-50%</v>
      </c>
      <c r="N145" t="str">
        <f t="shared" si="19"/>
        <v>&gt; 1000</v>
      </c>
      <c r="O145" s="5">
        <f t="shared" si="20"/>
        <v>179696.2</v>
      </c>
    </row>
    <row r="146" spans="1:15" x14ac:dyDescent="0.25">
      <c r="A146" t="s">
        <v>296</v>
      </c>
      <c r="B146" t="s">
        <v>297</v>
      </c>
      <c r="C146" t="s">
        <v>2698</v>
      </c>
      <c r="D146" s="2">
        <v>9999</v>
      </c>
      <c r="E146" s="2">
        <v>12999</v>
      </c>
      <c r="F146" s="1">
        <f t="shared" si="21"/>
        <v>0.23078698361412417</v>
      </c>
      <c r="G146">
        <v>4.2</v>
      </c>
      <c r="H146" t="str">
        <f t="shared" si="16"/>
        <v>4.0–4.5</v>
      </c>
      <c r="I146" s="4">
        <v>6088</v>
      </c>
      <c r="J146" s="4">
        <f t="shared" si="22"/>
        <v>6088</v>
      </c>
      <c r="K146" s="16">
        <f t="shared" si="23"/>
        <v>79137912</v>
      </c>
      <c r="L146" t="str">
        <f t="shared" si="17"/>
        <v>&gt;₹500</v>
      </c>
      <c r="M146" t="str">
        <f t="shared" si="18"/>
        <v>20-30%</v>
      </c>
      <c r="N146" t="str">
        <f t="shared" si="19"/>
        <v>&gt; 1000</v>
      </c>
      <c r="O146" s="5">
        <f t="shared" si="20"/>
        <v>6092.2</v>
      </c>
    </row>
    <row r="147" spans="1:15" x14ac:dyDescent="0.25">
      <c r="A147" t="s">
        <v>298</v>
      </c>
      <c r="B147" t="s">
        <v>299</v>
      </c>
      <c r="C147" t="s">
        <v>2698</v>
      </c>
      <c r="D147">
        <v>195</v>
      </c>
      <c r="E147">
        <v>499</v>
      </c>
      <c r="F147" s="1">
        <f t="shared" si="21"/>
        <v>0.60921843687374755</v>
      </c>
      <c r="G147">
        <v>3.7</v>
      </c>
      <c r="H147" t="str">
        <f t="shared" si="16"/>
        <v>3.5–4.0</v>
      </c>
      <c r="I147" s="4">
        <v>1383</v>
      </c>
      <c r="J147" s="4">
        <f t="shared" si="22"/>
        <v>1383</v>
      </c>
      <c r="K147" s="16">
        <f t="shared" si="23"/>
        <v>690117</v>
      </c>
      <c r="L147" t="str">
        <f t="shared" si="17"/>
        <v>₹200-₹500</v>
      </c>
      <c r="M147" t="str">
        <f t="shared" si="18"/>
        <v>60-70%</v>
      </c>
      <c r="N147" t="str">
        <f t="shared" si="19"/>
        <v>&lt;1000</v>
      </c>
      <c r="O147" s="5">
        <f t="shared" si="20"/>
        <v>1386.7</v>
      </c>
    </row>
    <row r="148" spans="1:15" x14ac:dyDescent="0.25">
      <c r="A148" t="s">
        <v>300</v>
      </c>
      <c r="B148" t="s">
        <v>301</v>
      </c>
      <c r="C148" t="s">
        <v>2697</v>
      </c>
      <c r="D148">
        <v>999</v>
      </c>
      <c r="E148" s="2">
        <v>2100</v>
      </c>
      <c r="F148" s="1">
        <f t="shared" si="21"/>
        <v>0.52428571428571424</v>
      </c>
      <c r="G148">
        <v>4.5</v>
      </c>
      <c r="H148" t="str">
        <f t="shared" si="16"/>
        <v>4.5–5.0</v>
      </c>
      <c r="I148" s="4">
        <v>5492</v>
      </c>
      <c r="J148" s="4">
        <f t="shared" si="22"/>
        <v>5492</v>
      </c>
      <c r="K148" s="16">
        <f t="shared" si="23"/>
        <v>11533200</v>
      </c>
      <c r="L148" t="str">
        <f t="shared" si="17"/>
        <v>&gt;₹500</v>
      </c>
      <c r="M148" t="str">
        <f t="shared" si="18"/>
        <v>50-60%</v>
      </c>
      <c r="N148" t="str">
        <f t="shared" si="19"/>
        <v>&gt; 1000</v>
      </c>
      <c r="O148" s="5">
        <f t="shared" si="20"/>
        <v>5496.5</v>
      </c>
    </row>
    <row r="149" spans="1:15" x14ac:dyDescent="0.25">
      <c r="A149" t="s">
        <v>302</v>
      </c>
      <c r="B149" t="s">
        <v>303</v>
      </c>
      <c r="C149" t="s">
        <v>2697</v>
      </c>
      <c r="D149">
        <v>499</v>
      </c>
      <c r="E149">
        <v>899</v>
      </c>
      <c r="F149" s="1">
        <f t="shared" si="21"/>
        <v>0.44493882091212456</v>
      </c>
      <c r="G149">
        <v>4.2</v>
      </c>
      <c r="H149" t="str">
        <f t="shared" si="16"/>
        <v>4.0–4.5</v>
      </c>
      <c r="I149" s="4">
        <v>919</v>
      </c>
      <c r="J149" s="4">
        <f t="shared" si="22"/>
        <v>919</v>
      </c>
      <c r="K149" s="16">
        <f t="shared" si="23"/>
        <v>826181</v>
      </c>
      <c r="L149" t="str">
        <f t="shared" si="17"/>
        <v>&gt;₹500</v>
      </c>
      <c r="M149" t="str">
        <f t="shared" si="18"/>
        <v>40-50%</v>
      </c>
      <c r="N149" t="str">
        <f t="shared" si="19"/>
        <v>&lt;1000</v>
      </c>
      <c r="O149" s="5">
        <f t="shared" si="20"/>
        <v>923.2</v>
      </c>
    </row>
    <row r="150" spans="1:15" x14ac:dyDescent="0.25">
      <c r="A150" t="s">
        <v>304</v>
      </c>
      <c r="B150" t="s">
        <v>305</v>
      </c>
      <c r="C150" t="s">
        <v>2698</v>
      </c>
      <c r="D150">
        <v>416</v>
      </c>
      <c r="E150">
        <v>599</v>
      </c>
      <c r="F150" s="1">
        <f t="shared" si="21"/>
        <v>0.30550918196994992</v>
      </c>
      <c r="G150">
        <v>4.2</v>
      </c>
      <c r="H150" t="str">
        <f t="shared" si="16"/>
        <v>4.0–4.5</v>
      </c>
      <c r="I150" s="4">
        <v>30023</v>
      </c>
      <c r="J150" s="4">
        <f t="shared" si="22"/>
        <v>30023</v>
      </c>
      <c r="K150" s="16">
        <f t="shared" si="23"/>
        <v>17983777</v>
      </c>
      <c r="L150" t="str">
        <f t="shared" si="17"/>
        <v>&gt;₹500</v>
      </c>
      <c r="M150" t="str">
        <f t="shared" si="18"/>
        <v>30-40%</v>
      </c>
      <c r="N150" t="str">
        <f t="shared" si="19"/>
        <v>&lt;1000</v>
      </c>
      <c r="O150" s="5">
        <f t="shared" si="20"/>
        <v>30027.200000000001</v>
      </c>
    </row>
    <row r="151" spans="1:15" x14ac:dyDescent="0.25">
      <c r="A151" t="s">
        <v>306</v>
      </c>
      <c r="B151" t="s">
        <v>307</v>
      </c>
      <c r="C151" t="s">
        <v>2697</v>
      </c>
      <c r="D151">
        <v>368</v>
      </c>
      <c r="E151">
        <v>699</v>
      </c>
      <c r="F151" s="1">
        <f t="shared" si="21"/>
        <v>0.47353361945636624</v>
      </c>
      <c r="G151">
        <v>4.2</v>
      </c>
      <c r="H151" t="str">
        <f t="shared" si="16"/>
        <v>4.0–4.5</v>
      </c>
      <c r="I151" s="4">
        <v>387</v>
      </c>
      <c r="J151" s="4">
        <f t="shared" si="22"/>
        <v>387</v>
      </c>
      <c r="K151" s="16">
        <f t="shared" si="23"/>
        <v>270513</v>
      </c>
      <c r="L151" t="str">
        <f t="shared" si="17"/>
        <v>&gt;₹500</v>
      </c>
      <c r="M151" t="str">
        <f t="shared" si="18"/>
        <v>40-50%</v>
      </c>
      <c r="N151" t="str">
        <f t="shared" si="19"/>
        <v>&lt;1000</v>
      </c>
      <c r="O151" s="5">
        <f t="shared" si="20"/>
        <v>391.2</v>
      </c>
    </row>
    <row r="152" spans="1:15" x14ac:dyDescent="0.25">
      <c r="A152" t="s">
        <v>308</v>
      </c>
      <c r="B152" t="s">
        <v>309</v>
      </c>
      <c r="C152" t="s">
        <v>2698</v>
      </c>
      <c r="D152" s="2">
        <v>29990</v>
      </c>
      <c r="E152" s="2">
        <v>65000</v>
      </c>
      <c r="F152" s="1">
        <f t="shared" si="21"/>
        <v>0.53861538461538461</v>
      </c>
      <c r="G152">
        <v>4.0999999999999996</v>
      </c>
      <c r="H152" t="str">
        <f t="shared" si="16"/>
        <v>4.0–4.5</v>
      </c>
      <c r="I152" s="4">
        <v>211</v>
      </c>
      <c r="J152" s="4">
        <f t="shared" si="22"/>
        <v>211</v>
      </c>
      <c r="K152" s="16">
        <f t="shared" si="23"/>
        <v>13715000</v>
      </c>
      <c r="L152" t="str">
        <f t="shared" si="17"/>
        <v>&gt;₹500</v>
      </c>
      <c r="M152" t="str">
        <f t="shared" si="18"/>
        <v>50-60%</v>
      </c>
      <c r="N152" t="str">
        <f t="shared" si="19"/>
        <v>&gt; 1000</v>
      </c>
      <c r="O152" s="5">
        <f t="shared" si="20"/>
        <v>215.1</v>
      </c>
    </row>
    <row r="153" spans="1:15" x14ac:dyDescent="0.25">
      <c r="A153" t="s">
        <v>310</v>
      </c>
      <c r="B153" t="s">
        <v>311</v>
      </c>
      <c r="C153" t="s">
        <v>2697</v>
      </c>
      <c r="D153">
        <v>339</v>
      </c>
      <c r="E153" s="2">
        <v>1099</v>
      </c>
      <c r="F153" s="1">
        <f t="shared" si="21"/>
        <v>0.69153776160145586</v>
      </c>
      <c r="G153">
        <v>4.3</v>
      </c>
      <c r="H153" t="str">
        <f t="shared" si="16"/>
        <v>4.0–4.5</v>
      </c>
      <c r="I153" s="4">
        <v>974</v>
      </c>
      <c r="J153" s="4">
        <f t="shared" si="22"/>
        <v>974</v>
      </c>
      <c r="K153" s="16">
        <f t="shared" si="23"/>
        <v>1070426</v>
      </c>
      <c r="L153" t="str">
        <f t="shared" si="17"/>
        <v>&gt;₹500</v>
      </c>
      <c r="M153" t="str">
        <f t="shared" si="18"/>
        <v>60-70%</v>
      </c>
      <c r="N153" t="str">
        <f t="shared" si="19"/>
        <v>&gt; 1000</v>
      </c>
      <c r="O153" s="5">
        <f t="shared" si="20"/>
        <v>978.3</v>
      </c>
    </row>
    <row r="154" spans="1:15" x14ac:dyDescent="0.25">
      <c r="A154" t="s">
        <v>312</v>
      </c>
      <c r="B154" t="s">
        <v>313</v>
      </c>
      <c r="C154" t="s">
        <v>2698</v>
      </c>
      <c r="D154" s="2">
        <v>15490</v>
      </c>
      <c r="E154" s="2">
        <v>20900</v>
      </c>
      <c r="F154" s="1">
        <f t="shared" si="21"/>
        <v>0.25885167464114833</v>
      </c>
      <c r="G154">
        <v>4.3</v>
      </c>
      <c r="H154" t="str">
        <f t="shared" si="16"/>
        <v>4.0–4.5</v>
      </c>
      <c r="I154" s="4">
        <v>16299</v>
      </c>
      <c r="J154" s="4">
        <f t="shared" si="22"/>
        <v>16299</v>
      </c>
      <c r="K154" s="16">
        <f t="shared" si="23"/>
        <v>340649100</v>
      </c>
      <c r="L154" t="str">
        <f t="shared" si="17"/>
        <v>&gt;₹500</v>
      </c>
      <c r="M154" t="str">
        <f t="shared" si="18"/>
        <v>20-30%</v>
      </c>
      <c r="N154" t="str">
        <f t="shared" si="19"/>
        <v>&gt; 1000</v>
      </c>
      <c r="O154" s="5">
        <f t="shared" si="20"/>
        <v>16303.3</v>
      </c>
    </row>
    <row r="155" spans="1:15" x14ac:dyDescent="0.25">
      <c r="A155" t="s">
        <v>314</v>
      </c>
      <c r="B155" t="s">
        <v>315</v>
      </c>
      <c r="C155" t="s">
        <v>2697</v>
      </c>
      <c r="D155">
        <v>499</v>
      </c>
      <c r="E155" s="2">
        <v>1299</v>
      </c>
      <c r="F155" s="1">
        <f t="shared" si="21"/>
        <v>0.61585835257890686</v>
      </c>
      <c r="G155">
        <v>4.3</v>
      </c>
      <c r="H155" t="str">
        <f t="shared" si="16"/>
        <v>4.0–4.5</v>
      </c>
      <c r="I155" s="4">
        <v>30411</v>
      </c>
      <c r="J155" s="4">
        <f t="shared" si="22"/>
        <v>30411</v>
      </c>
      <c r="K155" s="16">
        <f t="shared" si="23"/>
        <v>39503889</v>
      </c>
      <c r="L155" t="str">
        <f t="shared" si="17"/>
        <v>&gt;₹500</v>
      </c>
      <c r="M155" t="str">
        <f t="shared" si="18"/>
        <v>60-70%</v>
      </c>
      <c r="N155" t="str">
        <f t="shared" si="19"/>
        <v>&lt;1000</v>
      </c>
      <c r="O155" s="5">
        <f t="shared" si="20"/>
        <v>30415.3</v>
      </c>
    </row>
    <row r="156" spans="1:15" x14ac:dyDescent="0.25">
      <c r="A156" t="s">
        <v>316</v>
      </c>
      <c r="B156" t="s">
        <v>317</v>
      </c>
      <c r="C156" t="s">
        <v>2697</v>
      </c>
      <c r="D156">
        <v>249</v>
      </c>
      <c r="E156">
        <v>399</v>
      </c>
      <c r="F156" s="1">
        <f t="shared" si="21"/>
        <v>0.37593984962406013</v>
      </c>
      <c r="G156">
        <v>3.4</v>
      </c>
      <c r="H156" t="str">
        <f t="shared" si="16"/>
        <v>3.0–3.5</v>
      </c>
      <c r="I156" s="4">
        <v>4642</v>
      </c>
      <c r="J156" s="4">
        <f t="shared" si="22"/>
        <v>4642</v>
      </c>
      <c r="K156" s="16">
        <f t="shared" si="23"/>
        <v>1852158</v>
      </c>
      <c r="L156" t="str">
        <f t="shared" si="17"/>
        <v>₹200-₹500</v>
      </c>
      <c r="M156" t="str">
        <f t="shared" si="18"/>
        <v>30-40%</v>
      </c>
      <c r="N156" t="str">
        <f t="shared" si="19"/>
        <v>&gt; 1000</v>
      </c>
      <c r="O156" s="5">
        <f t="shared" si="20"/>
        <v>4645.3999999999996</v>
      </c>
    </row>
    <row r="157" spans="1:15" x14ac:dyDescent="0.25">
      <c r="A157" t="s">
        <v>318</v>
      </c>
      <c r="B157" t="s">
        <v>319</v>
      </c>
      <c r="C157" t="s">
        <v>2698</v>
      </c>
      <c r="D157">
        <v>399</v>
      </c>
      <c r="E157">
        <v>799</v>
      </c>
      <c r="F157" s="1">
        <f t="shared" si="21"/>
        <v>0.50062578222778475</v>
      </c>
      <c r="G157">
        <v>4.3</v>
      </c>
      <c r="H157" t="str">
        <f t="shared" si="16"/>
        <v>4.0–4.5</v>
      </c>
      <c r="I157" s="4">
        <v>12</v>
      </c>
      <c r="J157" s="4">
        <f t="shared" si="22"/>
        <v>12</v>
      </c>
      <c r="K157" s="16">
        <f t="shared" si="23"/>
        <v>9588</v>
      </c>
      <c r="L157" t="str">
        <f t="shared" si="17"/>
        <v>&gt;₹500</v>
      </c>
      <c r="M157" t="str">
        <f t="shared" si="18"/>
        <v>50-60%</v>
      </c>
      <c r="N157" t="str">
        <f t="shared" si="19"/>
        <v>&gt; 1000</v>
      </c>
      <c r="O157" s="5">
        <f t="shared" si="20"/>
        <v>16.3</v>
      </c>
    </row>
    <row r="158" spans="1:15" x14ac:dyDescent="0.25">
      <c r="A158" t="s">
        <v>320</v>
      </c>
      <c r="B158" t="s">
        <v>321</v>
      </c>
      <c r="C158" t="s">
        <v>2697</v>
      </c>
      <c r="D158" s="2">
        <v>1499</v>
      </c>
      <c r="E158" s="2">
        <v>1999</v>
      </c>
      <c r="F158" s="1">
        <f t="shared" si="21"/>
        <v>0.25012506253126565</v>
      </c>
      <c r="G158">
        <v>4.4000000000000004</v>
      </c>
      <c r="H158" t="str">
        <f t="shared" si="16"/>
        <v>4.0–4.5</v>
      </c>
      <c r="I158" s="4">
        <v>1951</v>
      </c>
      <c r="J158" s="4">
        <f t="shared" si="22"/>
        <v>1951</v>
      </c>
      <c r="K158" s="16">
        <f t="shared" si="23"/>
        <v>3900049</v>
      </c>
      <c r="L158" t="str">
        <f t="shared" si="17"/>
        <v>&gt;₹500</v>
      </c>
      <c r="M158" t="str">
        <f t="shared" si="18"/>
        <v>20-30%</v>
      </c>
      <c r="N158" t="str">
        <f t="shared" si="19"/>
        <v>&lt;1000</v>
      </c>
      <c r="O158" s="5">
        <f t="shared" si="20"/>
        <v>1955.4</v>
      </c>
    </row>
    <row r="159" spans="1:15" x14ac:dyDescent="0.25">
      <c r="A159" t="s">
        <v>322</v>
      </c>
      <c r="B159" t="s">
        <v>323</v>
      </c>
      <c r="C159" t="s">
        <v>2698</v>
      </c>
      <c r="D159" s="2">
        <v>9490</v>
      </c>
      <c r="E159" s="2">
        <v>15990</v>
      </c>
      <c r="F159" s="1">
        <f t="shared" si="21"/>
        <v>0.4065040650406504</v>
      </c>
      <c r="G159">
        <v>3.9</v>
      </c>
      <c r="H159" t="str">
        <f t="shared" si="16"/>
        <v>3.5–4.0</v>
      </c>
      <c r="I159" s="4">
        <v>10480</v>
      </c>
      <c r="J159" s="4">
        <f t="shared" si="22"/>
        <v>10480</v>
      </c>
      <c r="K159" s="16">
        <f t="shared" si="23"/>
        <v>167575200</v>
      </c>
      <c r="L159" t="str">
        <f t="shared" si="17"/>
        <v>&gt;₹500</v>
      </c>
      <c r="M159" t="str">
        <f t="shared" si="18"/>
        <v>40-50%</v>
      </c>
      <c r="N159" t="str">
        <f t="shared" si="19"/>
        <v>&lt;1000</v>
      </c>
      <c r="O159" s="5">
        <f t="shared" si="20"/>
        <v>10483.9</v>
      </c>
    </row>
    <row r="160" spans="1:15" x14ac:dyDescent="0.25">
      <c r="A160" t="s">
        <v>324</v>
      </c>
      <c r="B160" t="s">
        <v>325</v>
      </c>
      <c r="C160" t="s">
        <v>2698</v>
      </c>
      <c r="D160">
        <v>637</v>
      </c>
      <c r="E160" s="2">
        <v>1499</v>
      </c>
      <c r="F160" s="1">
        <f t="shared" si="21"/>
        <v>0.57505003335557037</v>
      </c>
      <c r="G160">
        <v>4.0999999999999996</v>
      </c>
      <c r="H160" t="str">
        <f t="shared" si="16"/>
        <v>4.0–4.5</v>
      </c>
      <c r="I160" s="4">
        <v>24</v>
      </c>
      <c r="J160" s="4">
        <f t="shared" si="22"/>
        <v>24</v>
      </c>
      <c r="K160" s="16">
        <f t="shared" si="23"/>
        <v>35976</v>
      </c>
      <c r="L160" t="str">
        <f t="shared" si="17"/>
        <v>&gt;₹500</v>
      </c>
      <c r="M160" t="str">
        <f t="shared" si="18"/>
        <v>50-60%</v>
      </c>
      <c r="N160" t="str">
        <f t="shared" si="19"/>
        <v>&gt; 1000</v>
      </c>
      <c r="O160" s="5">
        <f t="shared" si="20"/>
        <v>28.1</v>
      </c>
    </row>
    <row r="161" spans="1:15" x14ac:dyDescent="0.25">
      <c r="A161" t="s">
        <v>326</v>
      </c>
      <c r="B161" t="s">
        <v>327</v>
      </c>
      <c r="C161" t="s">
        <v>2698</v>
      </c>
      <c r="D161">
        <v>399</v>
      </c>
      <c r="E161">
        <v>899</v>
      </c>
      <c r="F161" s="1">
        <f t="shared" si="21"/>
        <v>0.55617352614015569</v>
      </c>
      <c r="G161">
        <v>3.9</v>
      </c>
      <c r="H161" t="str">
        <f t="shared" si="16"/>
        <v>3.5–4.0</v>
      </c>
      <c r="I161" s="4">
        <v>254</v>
      </c>
      <c r="J161" s="4">
        <f t="shared" si="22"/>
        <v>254</v>
      </c>
      <c r="K161" s="16">
        <f t="shared" si="23"/>
        <v>228346</v>
      </c>
      <c r="L161" t="str">
        <f t="shared" si="17"/>
        <v>&gt;₹500</v>
      </c>
      <c r="M161" t="str">
        <f t="shared" si="18"/>
        <v>50-60%</v>
      </c>
      <c r="N161" t="str">
        <f t="shared" si="19"/>
        <v>&gt; 1000</v>
      </c>
      <c r="O161" s="5">
        <f t="shared" si="20"/>
        <v>257.89999999999998</v>
      </c>
    </row>
    <row r="162" spans="1:15" x14ac:dyDescent="0.25">
      <c r="A162" t="s">
        <v>328</v>
      </c>
      <c r="B162" t="s">
        <v>329</v>
      </c>
      <c r="C162" t="s">
        <v>2698</v>
      </c>
      <c r="D162" s="2">
        <v>1089</v>
      </c>
      <c r="E162" s="2">
        <v>1600</v>
      </c>
      <c r="F162" s="1">
        <f t="shared" si="21"/>
        <v>0.31937500000000002</v>
      </c>
      <c r="G162">
        <v>4</v>
      </c>
      <c r="H162" t="str">
        <f t="shared" si="16"/>
        <v>4.0–4.5</v>
      </c>
      <c r="I162" s="4">
        <v>3565</v>
      </c>
      <c r="J162" s="4">
        <f t="shared" si="22"/>
        <v>3565</v>
      </c>
      <c r="K162" s="16">
        <f t="shared" si="23"/>
        <v>5704000</v>
      </c>
      <c r="L162" t="str">
        <f t="shared" si="17"/>
        <v>&gt;₹500</v>
      </c>
      <c r="M162" t="str">
        <f t="shared" si="18"/>
        <v>30-40%</v>
      </c>
      <c r="N162" t="str">
        <f t="shared" si="19"/>
        <v>&gt; 1000</v>
      </c>
      <c r="O162" s="5">
        <f t="shared" si="20"/>
        <v>3569</v>
      </c>
    </row>
    <row r="163" spans="1:15" x14ac:dyDescent="0.25">
      <c r="A163" t="s">
        <v>330</v>
      </c>
      <c r="B163" t="s">
        <v>331</v>
      </c>
      <c r="C163" t="s">
        <v>2697</v>
      </c>
      <c r="D163">
        <v>339</v>
      </c>
      <c r="E163">
        <v>999</v>
      </c>
      <c r="F163" s="1">
        <f t="shared" si="21"/>
        <v>0.66066066066066065</v>
      </c>
      <c r="G163">
        <v>4.3</v>
      </c>
      <c r="H163" t="str">
        <f t="shared" si="16"/>
        <v>4.0–4.5</v>
      </c>
      <c r="I163" s="4">
        <v>6255</v>
      </c>
      <c r="J163" s="4">
        <f t="shared" si="22"/>
        <v>6255</v>
      </c>
      <c r="K163" s="16">
        <f t="shared" si="23"/>
        <v>6248745</v>
      </c>
      <c r="L163" t="str">
        <f t="shared" si="17"/>
        <v>&gt;₹500</v>
      </c>
      <c r="M163" t="str">
        <f t="shared" si="18"/>
        <v>60-70%</v>
      </c>
      <c r="N163" t="str">
        <f t="shared" si="19"/>
        <v>&lt;1000</v>
      </c>
      <c r="O163" s="5">
        <f t="shared" si="20"/>
        <v>6259.3</v>
      </c>
    </row>
    <row r="164" spans="1:15" x14ac:dyDescent="0.25">
      <c r="A164" t="s">
        <v>332</v>
      </c>
      <c r="B164" t="s">
        <v>333</v>
      </c>
      <c r="C164" t="s">
        <v>2697</v>
      </c>
      <c r="D164">
        <v>149</v>
      </c>
      <c r="E164">
        <v>499</v>
      </c>
      <c r="F164" s="1">
        <f t="shared" si="21"/>
        <v>0.70140280561122248</v>
      </c>
      <c r="G164">
        <v>4</v>
      </c>
      <c r="H164" t="str">
        <f t="shared" si="16"/>
        <v>4.0–4.5</v>
      </c>
      <c r="I164" s="4">
        <v>7732</v>
      </c>
      <c r="J164" s="4">
        <f t="shared" si="22"/>
        <v>7732</v>
      </c>
      <c r="K164" s="16">
        <f t="shared" si="23"/>
        <v>3858268</v>
      </c>
      <c r="L164" t="str">
        <f t="shared" si="17"/>
        <v>₹200-₹500</v>
      </c>
      <c r="M164" t="str">
        <f t="shared" si="18"/>
        <v>70-80%</v>
      </c>
      <c r="N164" t="str">
        <f t="shared" si="19"/>
        <v>&lt;1000</v>
      </c>
      <c r="O164" s="5">
        <f t="shared" si="20"/>
        <v>7736</v>
      </c>
    </row>
    <row r="165" spans="1:15" x14ac:dyDescent="0.25">
      <c r="A165" t="s">
        <v>334</v>
      </c>
      <c r="B165" t="s">
        <v>335</v>
      </c>
      <c r="C165" t="s">
        <v>2697</v>
      </c>
      <c r="D165">
        <v>149</v>
      </c>
      <c r="E165">
        <v>399</v>
      </c>
      <c r="F165" s="1">
        <f t="shared" si="21"/>
        <v>0.62656641604010022</v>
      </c>
      <c r="G165">
        <v>3.9</v>
      </c>
      <c r="H165" t="str">
        <f t="shared" si="16"/>
        <v>3.5–4.0</v>
      </c>
      <c r="I165" s="4">
        <v>57</v>
      </c>
      <c r="J165" s="4">
        <f t="shared" si="22"/>
        <v>57</v>
      </c>
      <c r="K165" s="16">
        <f t="shared" si="23"/>
        <v>22743</v>
      </c>
      <c r="L165" t="str">
        <f t="shared" si="17"/>
        <v>₹200-₹500</v>
      </c>
      <c r="M165" t="str">
        <f t="shared" si="18"/>
        <v>60-70%</v>
      </c>
      <c r="N165" t="str">
        <f t="shared" si="19"/>
        <v>&gt; 1000</v>
      </c>
      <c r="O165" s="5">
        <f t="shared" si="20"/>
        <v>60.9</v>
      </c>
    </row>
    <row r="166" spans="1:15" x14ac:dyDescent="0.25">
      <c r="A166" t="s">
        <v>336</v>
      </c>
      <c r="B166" t="s">
        <v>337</v>
      </c>
      <c r="C166" t="s">
        <v>2697</v>
      </c>
      <c r="D166">
        <v>599</v>
      </c>
      <c r="E166">
        <v>849</v>
      </c>
      <c r="F166" s="1">
        <f t="shared" si="21"/>
        <v>0.29446407538280328</v>
      </c>
      <c r="G166">
        <v>4.5</v>
      </c>
      <c r="H166" t="str">
        <f t="shared" si="16"/>
        <v>4.5–5.0</v>
      </c>
      <c r="I166" s="4">
        <v>577</v>
      </c>
      <c r="J166" s="4">
        <f t="shared" si="22"/>
        <v>577</v>
      </c>
      <c r="K166" s="16">
        <f t="shared" si="23"/>
        <v>489873</v>
      </c>
      <c r="L166" t="str">
        <f t="shared" si="17"/>
        <v>&gt;₹500</v>
      </c>
      <c r="M166" t="str">
        <f t="shared" si="18"/>
        <v>20-30%</v>
      </c>
      <c r="N166" t="str">
        <f t="shared" si="19"/>
        <v>&gt; 1000</v>
      </c>
      <c r="O166" s="5">
        <f t="shared" si="20"/>
        <v>581.5</v>
      </c>
    </row>
    <row r="167" spans="1:15" x14ac:dyDescent="0.25">
      <c r="A167" t="s">
        <v>338</v>
      </c>
      <c r="B167" t="s">
        <v>339</v>
      </c>
      <c r="C167" t="s">
        <v>2698</v>
      </c>
      <c r="D167">
        <v>299</v>
      </c>
      <c r="E167" s="2">
        <v>1199</v>
      </c>
      <c r="F167" s="1">
        <f t="shared" si="21"/>
        <v>0.75062552126772308</v>
      </c>
      <c r="G167">
        <v>3.9</v>
      </c>
      <c r="H167" t="str">
        <f t="shared" si="16"/>
        <v>3.5–4.0</v>
      </c>
      <c r="I167" s="4">
        <v>1193</v>
      </c>
      <c r="J167" s="4">
        <f t="shared" si="22"/>
        <v>1193</v>
      </c>
      <c r="K167" s="16">
        <f t="shared" si="23"/>
        <v>1430407</v>
      </c>
      <c r="L167" t="str">
        <f t="shared" si="17"/>
        <v>&gt;₹500</v>
      </c>
      <c r="M167" t="str">
        <f t="shared" si="18"/>
        <v>70-80%</v>
      </c>
      <c r="N167" t="str">
        <f t="shared" si="19"/>
        <v>&lt;1000</v>
      </c>
      <c r="O167" s="5">
        <f t="shared" si="20"/>
        <v>1196.9000000000001</v>
      </c>
    </row>
    <row r="168" spans="1:15" x14ac:dyDescent="0.25">
      <c r="A168" t="s">
        <v>340</v>
      </c>
      <c r="B168" t="s">
        <v>341</v>
      </c>
      <c r="C168" t="s">
        <v>2697</v>
      </c>
      <c r="D168">
        <v>399</v>
      </c>
      <c r="E168" s="2">
        <v>1299</v>
      </c>
      <c r="F168" s="1">
        <f t="shared" si="21"/>
        <v>0.69284064665127021</v>
      </c>
      <c r="G168">
        <v>4.2</v>
      </c>
      <c r="H168" t="str">
        <f t="shared" si="16"/>
        <v>4.0–4.5</v>
      </c>
      <c r="I168" s="4">
        <v>13120</v>
      </c>
      <c r="J168" s="4">
        <f t="shared" si="22"/>
        <v>13120</v>
      </c>
      <c r="K168" s="16">
        <f t="shared" si="23"/>
        <v>17042880</v>
      </c>
      <c r="L168" t="str">
        <f t="shared" si="17"/>
        <v>&gt;₹500</v>
      </c>
      <c r="M168" t="str">
        <f t="shared" si="18"/>
        <v>60-70%</v>
      </c>
      <c r="N168" t="str">
        <f t="shared" si="19"/>
        <v>&gt; 1000</v>
      </c>
      <c r="O168" s="5">
        <f t="shared" si="20"/>
        <v>13124.2</v>
      </c>
    </row>
    <row r="169" spans="1:15" x14ac:dyDescent="0.25">
      <c r="A169" t="s">
        <v>342</v>
      </c>
      <c r="B169" t="s">
        <v>343</v>
      </c>
      <c r="C169" t="s">
        <v>2698</v>
      </c>
      <c r="D169">
        <v>339</v>
      </c>
      <c r="E169" s="2">
        <v>1999</v>
      </c>
      <c r="F169" s="1">
        <f t="shared" si="21"/>
        <v>0.83041520760380194</v>
      </c>
      <c r="G169">
        <v>4</v>
      </c>
      <c r="H169" t="str">
        <f t="shared" si="16"/>
        <v>4.0–4.5</v>
      </c>
      <c r="I169" s="4">
        <v>343</v>
      </c>
      <c r="J169" s="4">
        <f t="shared" si="22"/>
        <v>343</v>
      </c>
      <c r="K169" s="16">
        <f t="shared" si="23"/>
        <v>685657</v>
      </c>
      <c r="L169" t="str">
        <f t="shared" si="17"/>
        <v>&gt;₹500</v>
      </c>
      <c r="M169" t="str">
        <f t="shared" si="18"/>
        <v>80-90%</v>
      </c>
      <c r="N169" t="str">
        <f t="shared" si="19"/>
        <v>&gt; 1000</v>
      </c>
      <c r="O169" s="5">
        <f t="shared" si="20"/>
        <v>347</v>
      </c>
    </row>
    <row r="170" spans="1:15" x14ac:dyDescent="0.25">
      <c r="A170" t="s">
        <v>344</v>
      </c>
      <c r="B170" t="s">
        <v>345</v>
      </c>
      <c r="C170" t="s">
        <v>2698</v>
      </c>
      <c r="D170" s="2">
        <v>12499</v>
      </c>
      <c r="E170" s="2">
        <v>22990</v>
      </c>
      <c r="F170" s="1">
        <f t="shared" si="21"/>
        <v>0.45632883862548934</v>
      </c>
      <c r="G170">
        <v>4.3</v>
      </c>
      <c r="H170" t="str">
        <f t="shared" si="16"/>
        <v>4.0–4.5</v>
      </c>
      <c r="I170" s="4">
        <v>1611</v>
      </c>
      <c r="J170" s="4">
        <f t="shared" si="22"/>
        <v>1611</v>
      </c>
      <c r="K170" s="16">
        <f t="shared" si="23"/>
        <v>37036890</v>
      </c>
      <c r="L170" t="str">
        <f t="shared" si="17"/>
        <v>&gt;₹500</v>
      </c>
      <c r="M170" t="str">
        <f t="shared" si="18"/>
        <v>40-50%</v>
      </c>
      <c r="N170" t="str">
        <f t="shared" si="19"/>
        <v>&gt; 1000</v>
      </c>
      <c r="O170" s="5">
        <f t="shared" si="20"/>
        <v>1615.3</v>
      </c>
    </row>
    <row r="171" spans="1:15" x14ac:dyDescent="0.25">
      <c r="A171" t="s">
        <v>346</v>
      </c>
      <c r="B171" t="s">
        <v>347</v>
      </c>
      <c r="C171" t="s">
        <v>2697</v>
      </c>
      <c r="D171">
        <v>249</v>
      </c>
      <c r="E171">
        <v>399</v>
      </c>
      <c r="F171" s="1">
        <f t="shared" si="21"/>
        <v>0.37593984962406013</v>
      </c>
      <c r="G171">
        <v>4</v>
      </c>
      <c r="H171" t="str">
        <f t="shared" si="16"/>
        <v>4.0–4.5</v>
      </c>
      <c r="I171" s="4">
        <v>6558</v>
      </c>
      <c r="J171" s="4">
        <f t="shared" si="22"/>
        <v>6558</v>
      </c>
      <c r="K171" s="16">
        <f t="shared" si="23"/>
        <v>2616642</v>
      </c>
      <c r="L171" t="str">
        <f t="shared" si="17"/>
        <v>₹200-₹500</v>
      </c>
      <c r="M171" t="str">
        <f t="shared" si="18"/>
        <v>30-40%</v>
      </c>
      <c r="N171" t="str">
        <f t="shared" si="19"/>
        <v>&gt; 1000</v>
      </c>
      <c r="O171" s="5">
        <f t="shared" si="20"/>
        <v>6562</v>
      </c>
    </row>
    <row r="172" spans="1:15" x14ac:dyDescent="0.25">
      <c r="A172" t="s">
        <v>348</v>
      </c>
      <c r="B172" t="s">
        <v>349</v>
      </c>
      <c r="C172" t="s">
        <v>2697</v>
      </c>
      <c r="D172" s="2">
        <v>1399</v>
      </c>
      <c r="E172" s="2">
        <v>2499</v>
      </c>
      <c r="F172" s="1">
        <f t="shared" si="21"/>
        <v>0.44017607042817125</v>
      </c>
      <c r="G172">
        <v>4.4000000000000004</v>
      </c>
      <c r="H172" t="str">
        <f t="shared" si="16"/>
        <v>4.0–4.5</v>
      </c>
      <c r="I172" s="4">
        <v>23169</v>
      </c>
      <c r="J172" s="4">
        <f t="shared" si="22"/>
        <v>23169</v>
      </c>
      <c r="K172" s="16">
        <f t="shared" si="23"/>
        <v>57899331</v>
      </c>
      <c r="L172" t="str">
        <f t="shared" si="17"/>
        <v>&gt;₹500</v>
      </c>
      <c r="M172" t="str">
        <f t="shared" si="18"/>
        <v>40-50%</v>
      </c>
      <c r="N172" t="str">
        <f t="shared" si="19"/>
        <v>&gt; 1000</v>
      </c>
      <c r="O172" s="5">
        <f t="shared" si="20"/>
        <v>23173.4</v>
      </c>
    </row>
    <row r="173" spans="1:15" x14ac:dyDescent="0.25">
      <c r="A173" t="s">
        <v>350</v>
      </c>
      <c r="B173" t="s">
        <v>351</v>
      </c>
      <c r="C173" t="s">
        <v>2698</v>
      </c>
      <c r="D173" s="2">
        <v>32999</v>
      </c>
      <c r="E173" s="2">
        <v>47990</v>
      </c>
      <c r="F173" s="1">
        <f t="shared" si="21"/>
        <v>0.31237757866222132</v>
      </c>
      <c r="G173">
        <v>4.3</v>
      </c>
      <c r="H173" t="str">
        <f t="shared" si="16"/>
        <v>4.0–4.5</v>
      </c>
      <c r="I173" s="4">
        <v>4703</v>
      </c>
      <c r="J173" s="4">
        <f t="shared" si="22"/>
        <v>4703</v>
      </c>
      <c r="K173" s="16">
        <f t="shared" si="23"/>
        <v>225696970</v>
      </c>
      <c r="L173" t="str">
        <f t="shared" si="17"/>
        <v>&gt;₹500</v>
      </c>
      <c r="M173" t="str">
        <f t="shared" si="18"/>
        <v>30-40%</v>
      </c>
      <c r="N173" t="str">
        <f t="shared" si="19"/>
        <v>&gt; 1000</v>
      </c>
      <c r="O173" s="5">
        <f t="shared" si="20"/>
        <v>4707.3</v>
      </c>
    </row>
    <row r="174" spans="1:15" x14ac:dyDescent="0.25">
      <c r="A174" t="s">
        <v>352</v>
      </c>
      <c r="B174" t="s">
        <v>353</v>
      </c>
      <c r="C174" t="s">
        <v>2697</v>
      </c>
      <c r="D174">
        <v>149</v>
      </c>
      <c r="E174">
        <v>399</v>
      </c>
      <c r="F174" s="1">
        <f t="shared" si="21"/>
        <v>0.62656641604010022</v>
      </c>
      <c r="G174">
        <v>4</v>
      </c>
      <c r="H174" t="str">
        <f t="shared" si="16"/>
        <v>4.0–4.5</v>
      </c>
      <c r="I174" s="4">
        <v>1423</v>
      </c>
      <c r="J174" s="4">
        <f t="shared" si="22"/>
        <v>1423</v>
      </c>
      <c r="K174" s="16">
        <f t="shared" si="23"/>
        <v>567777</v>
      </c>
      <c r="L174" t="str">
        <f t="shared" si="17"/>
        <v>₹200-₹500</v>
      </c>
      <c r="M174" t="str">
        <f t="shared" si="18"/>
        <v>60-70%</v>
      </c>
      <c r="N174" t="str">
        <f t="shared" si="19"/>
        <v>&lt;1000</v>
      </c>
      <c r="O174" s="5">
        <f t="shared" si="20"/>
        <v>1427</v>
      </c>
    </row>
    <row r="175" spans="1:15" x14ac:dyDescent="0.25">
      <c r="A175" t="s">
        <v>354</v>
      </c>
      <c r="B175" t="s">
        <v>355</v>
      </c>
      <c r="C175" t="s">
        <v>2697</v>
      </c>
      <c r="D175">
        <v>325</v>
      </c>
      <c r="E175">
        <v>999</v>
      </c>
      <c r="F175" s="1">
        <f t="shared" si="21"/>
        <v>0.67467467467467468</v>
      </c>
      <c r="G175">
        <v>4.3</v>
      </c>
      <c r="H175" t="str">
        <f t="shared" si="16"/>
        <v>4.0–4.5</v>
      </c>
      <c r="I175" s="4">
        <v>2651</v>
      </c>
      <c r="J175" s="4">
        <f t="shared" si="22"/>
        <v>2651</v>
      </c>
      <c r="K175" s="16">
        <f t="shared" si="23"/>
        <v>2648349</v>
      </c>
      <c r="L175" t="str">
        <f t="shared" si="17"/>
        <v>&gt;₹500</v>
      </c>
      <c r="M175" t="str">
        <f t="shared" si="18"/>
        <v>60-70%</v>
      </c>
      <c r="N175" t="str">
        <f t="shared" si="19"/>
        <v>&lt;1000</v>
      </c>
      <c r="O175" s="5">
        <f t="shared" si="20"/>
        <v>2655.3</v>
      </c>
    </row>
    <row r="176" spans="1:15" x14ac:dyDescent="0.25">
      <c r="A176" t="s">
        <v>356</v>
      </c>
      <c r="B176" t="s">
        <v>357</v>
      </c>
      <c r="C176" t="s">
        <v>2697</v>
      </c>
      <c r="D176">
        <v>399</v>
      </c>
      <c r="E176" s="2">
        <v>1999</v>
      </c>
      <c r="F176" s="1">
        <f t="shared" si="21"/>
        <v>0.80040020010004997</v>
      </c>
      <c r="G176">
        <v>5</v>
      </c>
      <c r="H176" t="str">
        <f t="shared" si="16"/>
        <v>4.5–5.0</v>
      </c>
      <c r="I176" s="4">
        <v>5</v>
      </c>
      <c r="J176" s="4">
        <f t="shared" si="22"/>
        <v>5</v>
      </c>
      <c r="K176" s="16">
        <f t="shared" si="23"/>
        <v>9995</v>
      </c>
      <c r="L176" t="str">
        <f t="shared" si="17"/>
        <v>&gt;₹500</v>
      </c>
      <c r="M176" t="str">
        <f t="shared" si="18"/>
        <v>80-90%</v>
      </c>
      <c r="N176" t="str">
        <f t="shared" si="19"/>
        <v>&gt; 1000</v>
      </c>
      <c r="O176" s="5">
        <f t="shared" si="20"/>
        <v>10</v>
      </c>
    </row>
    <row r="177" spans="1:15" x14ac:dyDescent="0.25">
      <c r="A177" t="s">
        <v>358</v>
      </c>
      <c r="B177" t="s">
        <v>359</v>
      </c>
      <c r="C177" t="s">
        <v>2697</v>
      </c>
      <c r="D177">
        <v>199</v>
      </c>
      <c r="E177">
        <v>499</v>
      </c>
      <c r="F177" s="1">
        <f t="shared" si="21"/>
        <v>0.60120240480961928</v>
      </c>
      <c r="G177">
        <v>3.7</v>
      </c>
      <c r="H177" t="str">
        <f t="shared" si="16"/>
        <v>3.5–4.0</v>
      </c>
      <c r="I177" s="4">
        <v>612</v>
      </c>
      <c r="J177" s="4">
        <f t="shared" si="22"/>
        <v>612</v>
      </c>
      <c r="K177" s="16">
        <f t="shared" si="23"/>
        <v>305388</v>
      </c>
      <c r="L177" t="str">
        <f t="shared" si="17"/>
        <v>₹200-₹500</v>
      </c>
      <c r="M177" t="str">
        <f t="shared" si="18"/>
        <v>60-70%</v>
      </c>
      <c r="N177" t="str">
        <f t="shared" si="19"/>
        <v>&gt; 1000</v>
      </c>
      <c r="O177" s="5">
        <f t="shared" si="20"/>
        <v>615.70000000000005</v>
      </c>
    </row>
    <row r="178" spans="1:15" x14ac:dyDescent="0.25">
      <c r="A178" t="s">
        <v>360</v>
      </c>
      <c r="B178" t="s">
        <v>361</v>
      </c>
      <c r="C178" t="s">
        <v>2697</v>
      </c>
      <c r="D178">
        <v>88</v>
      </c>
      <c r="E178">
        <v>299</v>
      </c>
      <c r="F178" s="1">
        <f t="shared" si="21"/>
        <v>0.70568561872909696</v>
      </c>
      <c r="G178">
        <v>4</v>
      </c>
      <c r="H178" t="str">
        <f t="shared" si="16"/>
        <v>4.0–4.5</v>
      </c>
      <c r="I178" s="4">
        <v>9378</v>
      </c>
      <c r="J178" s="4">
        <f t="shared" si="22"/>
        <v>9378</v>
      </c>
      <c r="K178" s="16">
        <f t="shared" si="23"/>
        <v>2804022</v>
      </c>
      <c r="L178" t="str">
        <f t="shared" si="17"/>
        <v>₹200-₹500</v>
      </c>
      <c r="M178" t="str">
        <f t="shared" si="18"/>
        <v>70-80%</v>
      </c>
      <c r="N178" t="str">
        <f t="shared" si="19"/>
        <v>&gt; 1000</v>
      </c>
      <c r="O178" s="5">
        <f t="shared" si="20"/>
        <v>9382</v>
      </c>
    </row>
    <row r="179" spans="1:15" x14ac:dyDescent="0.25">
      <c r="A179" t="s">
        <v>362</v>
      </c>
      <c r="B179" t="s">
        <v>363</v>
      </c>
      <c r="C179" t="s">
        <v>2697</v>
      </c>
      <c r="D179">
        <v>399</v>
      </c>
      <c r="E179" s="2">
        <v>1099</v>
      </c>
      <c r="F179" s="1">
        <f t="shared" si="21"/>
        <v>0.63694267515923564</v>
      </c>
      <c r="G179">
        <v>4.0999999999999996</v>
      </c>
      <c r="H179" t="str">
        <f t="shared" si="16"/>
        <v>4.0–4.5</v>
      </c>
      <c r="I179" s="4">
        <v>2685</v>
      </c>
      <c r="J179" s="4">
        <f t="shared" si="22"/>
        <v>2685</v>
      </c>
      <c r="K179" s="16">
        <f t="shared" si="23"/>
        <v>2950815</v>
      </c>
      <c r="L179" t="str">
        <f t="shared" si="17"/>
        <v>&gt;₹500</v>
      </c>
      <c r="M179" t="str">
        <f t="shared" si="18"/>
        <v>60-70%</v>
      </c>
      <c r="N179" t="str">
        <f t="shared" si="19"/>
        <v>&lt;1000</v>
      </c>
      <c r="O179" s="5">
        <f t="shared" si="20"/>
        <v>2689.1</v>
      </c>
    </row>
    <row r="180" spans="1:15" x14ac:dyDescent="0.25">
      <c r="A180" t="s">
        <v>364</v>
      </c>
      <c r="B180" t="s">
        <v>365</v>
      </c>
      <c r="C180" t="s">
        <v>2697</v>
      </c>
      <c r="D180">
        <v>57.89</v>
      </c>
      <c r="E180">
        <v>199</v>
      </c>
      <c r="F180" s="1">
        <f t="shared" si="21"/>
        <v>0.70909547738693479</v>
      </c>
      <c r="G180">
        <v>4</v>
      </c>
      <c r="H180" t="str">
        <f t="shared" si="16"/>
        <v>4.0–4.5</v>
      </c>
      <c r="I180" s="4">
        <v>9378</v>
      </c>
      <c r="J180" s="4">
        <f t="shared" si="22"/>
        <v>9378</v>
      </c>
      <c r="K180" s="16">
        <f t="shared" si="23"/>
        <v>1866222</v>
      </c>
      <c r="L180" t="str">
        <f t="shared" si="17"/>
        <v>&lt;₹200</v>
      </c>
      <c r="M180" t="str">
        <f t="shared" si="18"/>
        <v>70-80%</v>
      </c>
      <c r="N180" t="str">
        <f t="shared" si="19"/>
        <v>&lt;1000</v>
      </c>
      <c r="O180" s="5">
        <f t="shared" si="20"/>
        <v>9382</v>
      </c>
    </row>
    <row r="181" spans="1:15" x14ac:dyDescent="0.25">
      <c r="A181" t="s">
        <v>366</v>
      </c>
      <c r="B181" t="s">
        <v>367</v>
      </c>
      <c r="C181" t="s">
        <v>2698</v>
      </c>
      <c r="D181">
        <v>799</v>
      </c>
      <c r="E181" s="2">
        <v>1999</v>
      </c>
      <c r="F181" s="1">
        <f t="shared" si="21"/>
        <v>0.60030015007503756</v>
      </c>
      <c r="G181">
        <v>3.3</v>
      </c>
      <c r="H181" t="str">
        <f t="shared" si="16"/>
        <v>3.0–3.5</v>
      </c>
      <c r="I181" s="4">
        <v>576</v>
      </c>
      <c r="J181" s="4">
        <f t="shared" si="22"/>
        <v>576</v>
      </c>
      <c r="K181" s="16">
        <f t="shared" si="23"/>
        <v>1151424</v>
      </c>
      <c r="L181" t="str">
        <f t="shared" si="17"/>
        <v>&gt;₹500</v>
      </c>
      <c r="M181" t="str">
        <f t="shared" si="18"/>
        <v>60-70%</v>
      </c>
      <c r="N181" t="str">
        <f t="shared" si="19"/>
        <v>&gt; 1000</v>
      </c>
      <c r="O181" s="5">
        <f t="shared" si="20"/>
        <v>579.29999999999995</v>
      </c>
    </row>
    <row r="182" spans="1:15" x14ac:dyDescent="0.25">
      <c r="A182" t="s">
        <v>368</v>
      </c>
      <c r="B182" t="s">
        <v>369</v>
      </c>
      <c r="C182" t="s">
        <v>2698</v>
      </c>
      <c r="D182">
        <v>205</v>
      </c>
      <c r="E182">
        <v>499</v>
      </c>
      <c r="F182" s="1">
        <f t="shared" si="21"/>
        <v>0.58917835671342689</v>
      </c>
      <c r="G182">
        <v>3.8</v>
      </c>
      <c r="H182" t="str">
        <f t="shared" si="16"/>
        <v>3.5–4.0</v>
      </c>
      <c r="I182" s="4">
        <v>313</v>
      </c>
      <c r="J182" s="4">
        <f t="shared" si="22"/>
        <v>313</v>
      </c>
      <c r="K182" s="16">
        <f t="shared" si="23"/>
        <v>156187</v>
      </c>
      <c r="L182" t="str">
        <f t="shared" si="17"/>
        <v>₹200-₹500</v>
      </c>
      <c r="M182" t="str">
        <f t="shared" si="18"/>
        <v>50-60%</v>
      </c>
      <c r="N182" t="str">
        <f t="shared" si="19"/>
        <v>&gt; 1000</v>
      </c>
      <c r="O182" s="5">
        <f t="shared" si="20"/>
        <v>316.8</v>
      </c>
    </row>
    <row r="183" spans="1:15" x14ac:dyDescent="0.25">
      <c r="A183" t="s">
        <v>370</v>
      </c>
      <c r="B183" t="s">
        <v>371</v>
      </c>
      <c r="C183" t="s">
        <v>2697</v>
      </c>
      <c r="D183">
        <v>299</v>
      </c>
      <c r="E183">
        <v>699</v>
      </c>
      <c r="F183" s="1">
        <f t="shared" si="21"/>
        <v>0.57224606580829762</v>
      </c>
      <c r="G183">
        <v>4.0999999999999996</v>
      </c>
      <c r="H183" t="str">
        <f t="shared" si="16"/>
        <v>4.0–4.5</v>
      </c>
      <c r="I183" s="4">
        <v>2957</v>
      </c>
      <c r="J183" s="4">
        <f t="shared" si="22"/>
        <v>2957</v>
      </c>
      <c r="K183" s="16">
        <f t="shared" si="23"/>
        <v>2066943</v>
      </c>
      <c r="L183" t="str">
        <f t="shared" si="17"/>
        <v>&gt;₹500</v>
      </c>
      <c r="M183" t="str">
        <f t="shared" si="18"/>
        <v>50-60%</v>
      </c>
      <c r="N183" t="str">
        <f t="shared" si="19"/>
        <v>&gt; 1000</v>
      </c>
      <c r="O183" s="5">
        <f t="shared" si="20"/>
        <v>2961.1</v>
      </c>
    </row>
    <row r="184" spans="1:15" x14ac:dyDescent="0.25">
      <c r="A184" t="s">
        <v>372</v>
      </c>
      <c r="B184" t="s">
        <v>373</v>
      </c>
      <c r="C184" t="s">
        <v>2697</v>
      </c>
      <c r="D184">
        <v>849</v>
      </c>
      <c r="E184">
        <v>999</v>
      </c>
      <c r="F184" s="1">
        <f t="shared" si="21"/>
        <v>0.15015015015015015</v>
      </c>
      <c r="G184">
        <v>4.0999999999999996</v>
      </c>
      <c r="H184" t="str">
        <f t="shared" si="16"/>
        <v>4.0–4.5</v>
      </c>
      <c r="I184" s="4">
        <v>6736</v>
      </c>
      <c r="J184" s="4">
        <f t="shared" si="22"/>
        <v>6736</v>
      </c>
      <c r="K184" s="16">
        <f t="shared" si="23"/>
        <v>6729264</v>
      </c>
      <c r="L184" t="str">
        <f t="shared" si="17"/>
        <v>&gt;₹500</v>
      </c>
      <c r="M184" t="str">
        <f t="shared" si="18"/>
        <v>10-20%</v>
      </c>
      <c r="N184" t="str">
        <f t="shared" si="19"/>
        <v>&gt; 1000</v>
      </c>
      <c r="O184" s="5">
        <f t="shared" si="20"/>
        <v>6740.1</v>
      </c>
    </row>
    <row r="185" spans="1:15" x14ac:dyDescent="0.25">
      <c r="A185" t="s">
        <v>374</v>
      </c>
      <c r="B185" t="s">
        <v>375</v>
      </c>
      <c r="C185" t="s">
        <v>2697</v>
      </c>
      <c r="D185">
        <v>949</v>
      </c>
      <c r="E185" s="2">
        <v>1999</v>
      </c>
      <c r="F185" s="1">
        <f t="shared" si="21"/>
        <v>0.52526263131565787</v>
      </c>
      <c r="G185">
        <v>4.4000000000000004</v>
      </c>
      <c r="H185" t="str">
        <f t="shared" si="16"/>
        <v>4.0–4.5</v>
      </c>
      <c r="I185" s="4">
        <v>13552</v>
      </c>
      <c r="J185" s="4">
        <f t="shared" si="22"/>
        <v>13552</v>
      </c>
      <c r="K185" s="16">
        <f t="shared" si="23"/>
        <v>27090448</v>
      </c>
      <c r="L185" t="str">
        <f t="shared" si="17"/>
        <v>&gt;₹500</v>
      </c>
      <c r="M185" t="str">
        <f t="shared" si="18"/>
        <v>50-60%</v>
      </c>
      <c r="N185" t="str">
        <f t="shared" si="19"/>
        <v>&gt; 1000</v>
      </c>
      <c r="O185" s="5">
        <f t="shared" si="20"/>
        <v>13556.4</v>
      </c>
    </row>
    <row r="186" spans="1:15" x14ac:dyDescent="0.25">
      <c r="A186" t="s">
        <v>376</v>
      </c>
      <c r="B186" t="s">
        <v>377</v>
      </c>
      <c r="C186" t="s">
        <v>2697</v>
      </c>
      <c r="D186">
        <v>499</v>
      </c>
      <c r="E186" s="2">
        <v>1200</v>
      </c>
      <c r="F186" s="1">
        <f t="shared" si="21"/>
        <v>0.58416666666666661</v>
      </c>
      <c r="G186">
        <v>4.3</v>
      </c>
      <c r="H186" t="str">
        <f t="shared" si="16"/>
        <v>4.0–4.5</v>
      </c>
      <c r="I186" s="4">
        <v>5451</v>
      </c>
      <c r="J186" s="4">
        <f t="shared" si="22"/>
        <v>5451</v>
      </c>
      <c r="K186" s="16">
        <f t="shared" si="23"/>
        <v>6541200</v>
      </c>
      <c r="L186" t="str">
        <f t="shared" si="17"/>
        <v>&gt;₹500</v>
      </c>
      <c r="M186" t="str">
        <f t="shared" si="18"/>
        <v>50-60%</v>
      </c>
      <c r="N186" t="str">
        <f t="shared" si="19"/>
        <v>&gt; 1000</v>
      </c>
      <c r="O186" s="5">
        <f t="shared" si="20"/>
        <v>5455.3</v>
      </c>
    </row>
    <row r="187" spans="1:15" x14ac:dyDescent="0.25">
      <c r="A187" t="s">
        <v>378</v>
      </c>
      <c r="B187" t="s">
        <v>379</v>
      </c>
      <c r="C187" t="s">
        <v>2697</v>
      </c>
      <c r="D187">
        <v>299</v>
      </c>
      <c r="E187">
        <v>485</v>
      </c>
      <c r="F187" s="1">
        <f t="shared" si="21"/>
        <v>0.38350515463917528</v>
      </c>
      <c r="G187">
        <v>4.3</v>
      </c>
      <c r="H187" t="str">
        <f t="shared" si="16"/>
        <v>4.0–4.5</v>
      </c>
      <c r="I187" s="4">
        <v>10911</v>
      </c>
      <c r="J187" s="4">
        <f t="shared" si="22"/>
        <v>10911</v>
      </c>
      <c r="K187" s="16">
        <f t="shared" si="23"/>
        <v>5291835</v>
      </c>
      <c r="L187" t="str">
        <f t="shared" si="17"/>
        <v>₹200-₹500</v>
      </c>
      <c r="M187" t="str">
        <f t="shared" si="18"/>
        <v>30-40%</v>
      </c>
      <c r="N187" t="str">
        <f t="shared" si="19"/>
        <v>&gt; 1000</v>
      </c>
      <c r="O187" s="5">
        <f t="shared" si="20"/>
        <v>10915.3</v>
      </c>
    </row>
    <row r="188" spans="1:15" x14ac:dyDescent="0.25">
      <c r="A188" t="s">
        <v>380</v>
      </c>
      <c r="B188" t="s">
        <v>381</v>
      </c>
      <c r="C188" t="s">
        <v>2697</v>
      </c>
      <c r="D188">
        <v>949</v>
      </c>
      <c r="E188" s="2">
        <v>1999</v>
      </c>
      <c r="F188" s="1">
        <f t="shared" si="21"/>
        <v>0.52526263131565787</v>
      </c>
      <c r="G188">
        <v>4.4000000000000004</v>
      </c>
      <c r="H188" t="str">
        <f t="shared" si="16"/>
        <v>4.0–4.5</v>
      </c>
      <c r="I188" s="4">
        <v>13552</v>
      </c>
      <c r="J188" s="4">
        <f t="shared" si="22"/>
        <v>13552</v>
      </c>
      <c r="K188" s="16">
        <f t="shared" si="23"/>
        <v>27090448</v>
      </c>
      <c r="L188" t="str">
        <f t="shared" si="17"/>
        <v>&gt;₹500</v>
      </c>
      <c r="M188" t="str">
        <f t="shared" si="18"/>
        <v>50-60%</v>
      </c>
      <c r="N188" t="str">
        <f t="shared" si="19"/>
        <v>&lt;1000</v>
      </c>
      <c r="O188" s="5">
        <f t="shared" si="20"/>
        <v>13556.4</v>
      </c>
    </row>
    <row r="189" spans="1:15" x14ac:dyDescent="0.25">
      <c r="A189" t="s">
        <v>382</v>
      </c>
      <c r="B189" t="s">
        <v>383</v>
      </c>
      <c r="C189" t="s">
        <v>2697</v>
      </c>
      <c r="D189">
        <v>379</v>
      </c>
      <c r="E189" s="2">
        <v>1099</v>
      </c>
      <c r="F189" s="1">
        <f t="shared" si="21"/>
        <v>0.65514103730664242</v>
      </c>
      <c r="G189">
        <v>4.3</v>
      </c>
      <c r="H189" t="str">
        <f t="shared" si="16"/>
        <v>4.0–4.5</v>
      </c>
      <c r="I189" s="4">
        <v>2806</v>
      </c>
      <c r="J189" s="4">
        <f t="shared" si="22"/>
        <v>2806</v>
      </c>
      <c r="K189" s="16">
        <f t="shared" si="23"/>
        <v>3083794</v>
      </c>
      <c r="L189" t="str">
        <f t="shared" si="17"/>
        <v>&gt;₹500</v>
      </c>
      <c r="M189" t="str">
        <f t="shared" si="18"/>
        <v>60-70%</v>
      </c>
      <c r="N189" t="str">
        <f t="shared" si="19"/>
        <v>&gt; 1000</v>
      </c>
      <c r="O189" s="5">
        <f t="shared" si="20"/>
        <v>2810.3</v>
      </c>
    </row>
    <row r="190" spans="1:15" x14ac:dyDescent="0.25">
      <c r="A190" t="s">
        <v>384</v>
      </c>
      <c r="B190" t="s">
        <v>385</v>
      </c>
      <c r="C190" t="s">
        <v>2698</v>
      </c>
      <c r="D190" s="2">
        <v>8990</v>
      </c>
      <c r="E190" s="2">
        <v>18990</v>
      </c>
      <c r="F190" s="1">
        <f t="shared" si="21"/>
        <v>0.526592943654555</v>
      </c>
      <c r="G190">
        <v>3.9</v>
      </c>
      <c r="H190" t="str">
        <f t="shared" si="16"/>
        <v>3.5–4.0</v>
      </c>
      <c r="I190" s="4">
        <v>350</v>
      </c>
      <c r="J190" s="4">
        <f t="shared" si="22"/>
        <v>350</v>
      </c>
      <c r="K190" s="16">
        <f t="shared" si="23"/>
        <v>6646500</v>
      </c>
      <c r="L190" t="str">
        <f t="shared" si="17"/>
        <v>&gt;₹500</v>
      </c>
      <c r="M190" t="str">
        <f t="shared" si="18"/>
        <v>50-60%</v>
      </c>
      <c r="N190" t="str">
        <f t="shared" si="19"/>
        <v>&gt; 1000</v>
      </c>
      <c r="O190" s="5">
        <f t="shared" si="20"/>
        <v>353.9</v>
      </c>
    </row>
    <row r="191" spans="1:15" x14ac:dyDescent="0.25">
      <c r="A191" t="s">
        <v>386</v>
      </c>
      <c r="B191" t="s">
        <v>387</v>
      </c>
      <c r="C191" t="s">
        <v>2698</v>
      </c>
      <c r="D191">
        <v>486</v>
      </c>
      <c r="E191" s="2">
        <v>1999</v>
      </c>
      <c r="F191" s="1">
        <f t="shared" si="21"/>
        <v>0.75687843921960984</v>
      </c>
      <c r="G191">
        <v>4.2</v>
      </c>
      <c r="H191" t="str">
        <f t="shared" si="16"/>
        <v>4.0–4.5</v>
      </c>
      <c r="I191" s="4">
        <v>30023</v>
      </c>
      <c r="J191" s="4">
        <f t="shared" si="22"/>
        <v>30023</v>
      </c>
      <c r="K191" s="16">
        <f t="shared" si="23"/>
        <v>60015977</v>
      </c>
      <c r="L191" t="str">
        <f t="shared" si="17"/>
        <v>&gt;₹500</v>
      </c>
      <c r="M191" t="str">
        <f t="shared" si="18"/>
        <v>70-80%</v>
      </c>
      <c r="N191" t="str">
        <f t="shared" si="19"/>
        <v>&gt; 1000</v>
      </c>
      <c r="O191" s="5">
        <f t="shared" si="20"/>
        <v>30027.200000000001</v>
      </c>
    </row>
    <row r="192" spans="1:15" x14ac:dyDescent="0.25">
      <c r="A192" t="s">
        <v>388</v>
      </c>
      <c r="B192" t="s">
        <v>389</v>
      </c>
      <c r="C192" t="s">
        <v>2698</v>
      </c>
      <c r="D192" s="2">
        <v>5699</v>
      </c>
      <c r="E192" s="2">
        <v>11000</v>
      </c>
      <c r="F192" s="1">
        <f t="shared" si="21"/>
        <v>0.4819090909090909</v>
      </c>
      <c r="G192">
        <v>4.2</v>
      </c>
      <c r="H192" t="str">
        <f t="shared" si="16"/>
        <v>4.0–4.5</v>
      </c>
      <c r="I192" s="4">
        <v>4003</v>
      </c>
      <c r="J192" s="4">
        <f t="shared" si="22"/>
        <v>4003</v>
      </c>
      <c r="K192" s="16">
        <f t="shared" si="23"/>
        <v>44033000</v>
      </c>
      <c r="L192" t="str">
        <f t="shared" si="17"/>
        <v>&gt;₹500</v>
      </c>
      <c r="M192" t="str">
        <f t="shared" si="18"/>
        <v>40-50%</v>
      </c>
      <c r="N192" t="str">
        <f t="shared" si="19"/>
        <v>&gt; 1000</v>
      </c>
      <c r="O192" s="5">
        <f t="shared" si="20"/>
        <v>4007.2</v>
      </c>
    </row>
    <row r="193" spans="1:15" x14ac:dyDescent="0.25">
      <c r="A193" t="s">
        <v>390</v>
      </c>
      <c r="B193" t="s">
        <v>391</v>
      </c>
      <c r="C193" t="s">
        <v>2697</v>
      </c>
      <c r="D193">
        <v>709</v>
      </c>
      <c r="E193" s="2">
        <v>1999</v>
      </c>
      <c r="F193" s="1">
        <f t="shared" si="21"/>
        <v>0.64532266133066529</v>
      </c>
      <c r="G193">
        <v>4.0999999999999996</v>
      </c>
      <c r="H193" t="str">
        <f t="shared" si="16"/>
        <v>4.0–4.5</v>
      </c>
      <c r="I193" s="4">
        <v>178817</v>
      </c>
      <c r="J193" s="4">
        <f t="shared" si="22"/>
        <v>178817</v>
      </c>
      <c r="K193" s="16">
        <f t="shared" si="23"/>
        <v>357455183</v>
      </c>
      <c r="L193" t="str">
        <f t="shared" si="17"/>
        <v>&gt;₹500</v>
      </c>
      <c r="M193" t="str">
        <f t="shared" si="18"/>
        <v>60-70%</v>
      </c>
      <c r="N193" t="str">
        <f t="shared" si="19"/>
        <v>&lt;1000</v>
      </c>
      <c r="O193" s="5">
        <f t="shared" si="20"/>
        <v>178821.1</v>
      </c>
    </row>
    <row r="194" spans="1:15" x14ac:dyDescent="0.25">
      <c r="A194" t="s">
        <v>392</v>
      </c>
      <c r="B194" t="s">
        <v>393</v>
      </c>
      <c r="C194" t="s">
        <v>2698</v>
      </c>
      <c r="D194" s="2">
        <v>47990</v>
      </c>
      <c r="E194" s="2">
        <v>70900</v>
      </c>
      <c r="F194" s="1">
        <f t="shared" si="21"/>
        <v>0.32313117066290548</v>
      </c>
      <c r="G194">
        <v>4.3</v>
      </c>
      <c r="H194" t="str">
        <f t="shared" ref="H194:H257" si="24">IF(G194&gt;5,"0",IF(G194&gt;=4.5,"4.5–5.0",IF(G194&gt;=4,"4.0–4.5",IF(G194&gt;=3.5,"3.5–4.0",IF(G194&gt;=3,"3.0–3.5",IF(G194&gt;=2.5,"2.5–3.0",IF(G194&gt;=2,"2.0–2.5","0")))))))</f>
        <v>4.0–4.5</v>
      </c>
      <c r="I194" s="4">
        <v>7109</v>
      </c>
      <c r="J194" s="4">
        <f t="shared" si="22"/>
        <v>7109</v>
      </c>
      <c r="K194" s="16">
        <f t="shared" si="23"/>
        <v>504028100</v>
      </c>
      <c r="L194" t="str">
        <f t="shared" ref="L194:L257" si="25">IF(E194&lt;200,"&lt;₹200",IF(E194&lt;=500,"₹200-₹500","&gt;₹500"))</f>
        <v>&gt;₹500</v>
      </c>
      <c r="M194" t="str">
        <f t="shared" ref="M194:M257" si="26">IF(F194&lt;=0.1,"0-10%",IF(F194&lt;=0.2,"10-20%",IF(F194&lt;=0.3,"20-30%",IF(F194&lt;=0.4,"30-40%",IF(F194&lt;=0.5,"40-50%",IF(F194&lt;=0.6,"50-60%",IF(F194&lt;=0.7,"60-70%",IF(F194&lt;=0.8,"70-80%",IF(F194&lt;=0.9,"80-90%",IF(F194&lt;=1,"90-100%","0"))))))))))</f>
        <v>30-40%</v>
      </c>
      <c r="N194" t="str">
        <f t="shared" ref="N194:N257" si="27">IF(I196&lt;1000,"&lt;1000","&gt; 1000")</f>
        <v>&lt;1000</v>
      </c>
      <c r="O194" s="5">
        <f t="shared" ref="O194:O257" si="28">G194+I194</f>
        <v>7113.3</v>
      </c>
    </row>
    <row r="195" spans="1:15" x14ac:dyDescent="0.25">
      <c r="A195" t="s">
        <v>394</v>
      </c>
      <c r="B195" t="s">
        <v>395</v>
      </c>
      <c r="C195" t="s">
        <v>2698</v>
      </c>
      <c r="D195">
        <v>299</v>
      </c>
      <c r="E195" s="2">
        <v>1199</v>
      </c>
      <c r="F195" s="1">
        <f t="shared" ref="F195:F258" si="29">(E195-D195)/E195</f>
        <v>0.75062552126772308</v>
      </c>
      <c r="G195">
        <v>3.7</v>
      </c>
      <c r="H195" t="str">
        <f t="shared" si="24"/>
        <v>3.5–4.0</v>
      </c>
      <c r="I195" s="4">
        <v>490</v>
      </c>
      <c r="J195" s="4">
        <f t="shared" ref="J195:J258" si="30">IF(ISNUMBER(I195),  I195,  0)</f>
        <v>490</v>
      </c>
      <c r="K195" s="16">
        <f t="shared" ref="K195:K258" si="31">IFERROR(VALUE(E195) * VALUE(J195), 0)</f>
        <v>587510</v>
      </c>
      <c r="L195" t="str">
        <f t="shared" si="25"/>
        <v>&gt;₹500</v>
      </c>
      <c r="M195" t="str">
        <f t="shared" si="26"/>
        <v>70-80%</v>
      </c>
      <c r="N195" t="str">
        <f t="shared" si="27"/>
        <v>&lt;1000</v>
      </c>
      <c r="O195" s="5">
        <f t="shared" si="28"/>
        <v>493.7</v>
      </c>
    </row>
    <row r="196" spans="1:15" x14ac:dyDescent="0.25">
      <c r="A196" t="s">
        <v>396</v>
      </c>
      <c r="B196" t="s">
        <v>397</v>
      </c>
      <c r="C196" t="s">
        <v>2697</v>
      </c>
      <c r="D196">
        <v>320</v>
      </c>
      <c r="E196">
        <v>599</v>
      </c>
      <c r="F196" s="1">
        <f t="shared" si="29"/>
        <v>0.46577629382303842</v>
      </c>
      <c r="G196">
        <v>4.0999999999999996</v>
      </c>
      <c r="H196" t="str">
        <f t="shared" si="24"/>
        <v>4.0–4.5</v>
      </c>
      <c r="I196" s="4">
        <v>491</v>
      </c>
      <c r="J196" s="4">
        <f t="shared" si="30"/>
        <v>491</v>
      </c>
      <c r="K196" s="16">
        <f t="shared" si="31"/>
        <v>294109</v>
      </c>
      <c r="L196" t="str">
        <f t="shared" si="25"/>
        <v>&gt;₹500</v>
      </c>
      <c r="M196" t="str">
        <f t="shared" si="26"/>
        <v>40-50%</v>
      </c>
      <c r="N196" t="str">
        <f t="shared" si="27"/>
        <v>&gt; 1000</v>
      </c>
      <c r="O196" s="5">
        <f t="shared" si="28"/>
        <v>495.1</v>
      </c>
    </row>
    <row r="197" spans="1:15" x14ac:dyDescent="0.25">
      <c r="A197" t="s">
        <v>398</v>
      </c>
      <c r="B197" t="s">
        <v>399</v>
      </c>
      <c r="C197" t="s">
        <v>2697</v>
      </c>
      <c r="D197">
        <v>139</v>
      </c>
      <c r="E197">
        <v>549</v>
      </c>
      <c r="F197" s="1">
        <f t="shared" si="29"/>
        <v>0.74681238615664847</v>
      </c>
      <c r="G197">
        <v>3.9</v>
      </c>
      <c r="H197" t="str">
        <f t="shared" si="24"/>
        <v>3.5–4.0</v>
      </c>
      <c r="I197" s="4">
        <v>61</v>
      </c>
      <c r="J197" s="4">
        <f t="shared" si="30"/>
        <v>61</v>
      </c>
      <c r="K197" s="16">
        <f t="shared" si="31"/>
        <v>33489</v>
      </c>
      <c r="L197" t="str">
        <f t="shared" si="25"/>
        <v>&gt;₹500</v>
      </c>
      <c r="M197" t="str">
        <f t="shared" si="26"/>
        <v>70-80%</v>
      </c>
      <c r="N197" t="str">
        <f t="shared" si="27"/>
        <v>&gt; 1000</v>
      </c>
      <c r="O197" s="5">
        <f t="shared" si="28"/>
        <v>64.900000000000006</v>
      </c>
    </row>
    <row r="198" spans="1:15" x14ac:dyDescent="0.25">
      <c r="A198" t="s">
        <v>400</v>
      </c>
      <c r="B198" t="s">
        <v>401</v>
      </c>
      <c r="C198" t="s">
        <v>2697</v>
      </c>
      <c r="D198">
        <v>129</v>
      </c>
      <c r="E198">
        <v>249</v>
      </c>
      <c r="F198" s="1">
        <f t="shared" si="29"/>
        <v>0.48192771084337349</v>
      </c>
      <c r="G198">
        <v>4</v>
      </c>
      <c r="H198" t="str">
        <f t="shared" si="24"/>
        <v>4.0–4.5</v>
      </c>
      <c r="I198" s="4">
        <v>9378</v>
      </c>
      <c r="J198" s="4">
        <f t="shared" si="30"/>
        <v>9378</v>
      </c>
      <c r="K198" s="16">
        <f t="shared" si="31"/>
        <v>2335122</v>
      </c>
      <c r="L198" t="str">
        <f t="shared" si="25"/>
        <v>₹200-₹500</v>
      </c>
      <c r="M198" t="str">
        <f t="shared" si="26"/>
        <v>40-50%</v>
      </c>
      <c r="N198" t="str">
        <f t="shared" si="27"/>
        <v>&gt; 1000</v>
      </c>
      <c r="O198" s="5">
        <f t="shared" si="28"/>
        <v>9382</v>
      </c>
    </row>
    <row r="199" spans="1:15" x14ac:dyDescent="0.25">
      <c r="A199" t="s">
        <v>402</v>
      </c>
      <c r="B199" t="s">
        <v>403</v>
      </c>
      <c r="C199" t="s">
        <v>2698</v>
      </c>
      <c r="D199" s="2">
        <v>24999</v>
      </c>
      <c r="E199" s="2">
        <v>35999</v>
      </c>
      <c r="F199" s="1">
        <f t="shared" si="29"/>
        <v>0.30556404344565125</v>
      </c>
      <c r="G199">
        <v>4.2</v>
      </c>
      <c r="H199" t="str">
        <f t="shared" si="24"/>
        <v>4.0–4.5</v>
      </c>
      <c r="I199" s="4">
        <v>32840</v>
      </c>
      <c r="J199" s="4">
        <f t="shared" si="30"/>
        <v>32840</v>
      </c>
      <c r="K199" s="16">
        <f t="shared" si="31"/>
        <v>1182207160</v>
      </c>
      <c r="L199" t="str">
        <f t="shared" si="25"/>
        <v>&gt;₹500</v>
      </c>
      <c r="M199" t="str">
        <f t="shared" si="26"/>
        <v>30-40%</v>
      </c>
      <c r="N199" t="str">
        <f t="shared" si="27"/>
        <v>&lt;1000</v>
      </c>
      <c r="O199" s="5">
        <f t="shared" si="28"/>
        <v>32844.199999999997</v>
      </c>
    </row>
    <row r="200" spans="1:15" x14ac:dyDescent="0.25">
      <c r="A200" t="s">
        <v>404</v>
      </c>
      <c r="B200" t="s">
        <v>405</v>
      </c>
      <c r="C200" t="s">
        <v>2697</v>
      </c>
      <c r="D200">
        <v>999</v>
      </c>
      <c r="E200" s="2">
        <v>1699</v>
      </c>
      <c r="F200" s="1">
        <f t="shared" si="29"/>
        <v>0.41200706297822248</v>
      </c>
      <c r="G200">
        <v>4.4000000000000004</v>
      </c>
      <c r="H200" t="str">
        <f t="shared" si="24"/>
        <v>4.0–4.5</v>
      </c>
      <c r="I200" s="4">
        <v>7318</v>
      </c>
      <c r="J200" s="4">
        <f t="shared" si="30"/>
        <v>7318</v>
      </c>
      <c r="K200" s="16">
        <f t="shared" si="31"/>
        <v>12433282</v>
      </c>
      <c r="L200" t="str">
        <f t="shared" si="25"/>
        <v>&gt;₹500</v>
      </c>
      <c r="M200" t="str">
        <f t="shared" si="26"/>
        <v>40-50%</v>
      </c>
      <c r="N200" t="str">
        <f t="shared" si="27"/>
        <v>&lt;1000</v>
      </c>
      <c r="O200" s="5">
        <f t="shared" si="28"/>
        <v>7322.4</v>
      </c>
    </row>
    <row r="201" spans="1:15" x14ac:dyDescent="0.25">
      <c r="A201" t="s">
        <v>406</v>
      </c>
      <c r="B201" t="s">
        <v>407</v>
      </c>
      <c r="C201" t="s">
        <v>2697</v>
      </c>
      <c r="D201">
        <v>225</v>
      </c>
      <c r="E201">
        <v>499</v>
      </c>
      <c r="F201" s="1">
        <f t="shared" si="29"/>
        <v>0.54909819639278556</v>
      </c>
      <c r="G201">
        <v>4.0999999999999996</v>
      </c>
      <c r="H201" t="str">
        <f t="shared" si="24"/>
        <v>4.0–4.5</v>
      </c>
      <c r="I201" s="4">
        <v>789</v>
      </c>
      <c r="J201" s="4">
        <f t="shared" si="30"/>
        <v>789</v>
      </c>
      <c r="K201" s="16">
        <f t="shared" si="31"/>
        <v>393711</v>
      </c>
      <c r="L201" t="str">
        <f t="shared" si="25"/>
        <v>₹200-₹500</v>
      </c>
      <c r="M201" t="str">
        <f t="shared" si="26"/>
        <v>50-60%</v>
      </c>
      <c r="N201" t="str">
        <f t="shared" si="27"/>
        <v>&gt; 1000</v>
      </c>
      <c r="O201" s="5">
        <f t="shared" si="28"/>
        <v>793.1</v>
      </c>
    </row>
    <row r="202" spans="1:15" x14ac:dyDescent="0.25">
      <c r="A202" t="s">
        <v>408</v>
      </c>
      <c r="B202" t="s">
        <v>409</v>
      </c>
      <c r="C202" t="s">
        <v>2698</v>
      </c>
      <c r="D202">
        <v>547</v>
      </c>
      <c r="E202" s="2">
        <v>2999</v>
      </c>
      <c r="F202" s="1">
        <f t="shared" si="29"/>
        <v>0.81760586862287432</v>
      </c>
      <c r="G202">
        <v>4.3</v>
      </c>
      <c r="H202" t="str">
        <f t="shared" si="24"/>
        <v>4.0–4.5</v>
      </c>
      <c r="I202" s="4">
        <v>407</v>
      </c>
      <c r="J202" s="4">
        <f t="shared" si="30"/>
        <v>407</v>
      </c>
      <c r="K202" s="16">
        <f t="shared" si="31"/>
        <v>1220593</v>
      </c>
      <c r="L202" t="str">
        <f t="shared" si="25"/>
        <v>&gt;₹500</v>
      </c>
      <c r="M202" t="str">
        <f t="shared" si="26"/>
        <v>80-90%</v>
      </c>
      <c r="N202" t="str">
        <f t="shared" si="27"/>
        <v>&gt; 1000</v>
      </c>
      <c r="O202" s="5">
        <f t="shared" si="28"/>
        <v>411.3</v>
      </c>
    </row>
    <row r="203" spans="1:15" x14ac:dyDescent="0.25">
      <c r="A203" t="s">
        <v>410</v>
      </c>
      <c r="B203" t="s">
        <v>411</v>
      </c>
      <c r="C203" t="s">
        <v>2697</v>
      </c>
      <c r="D203">
        <v>259</v>
      </c>
      <c r="E203">
        <v>699</v>
      </c>
      <c r="F203" s="1">
        <f t="shared" si="29"/>
        <v>0.62947067238912735</v>
      </c>
      <c r="G203">
        <v>3.8</v>
      </c>
      <c r="H203" t="str">
        <f t="shared" si="24"/>
        <v>3.5–4.0</v>
      </c>
      <c r="I203" s="4">
        <v>2399</v>
      </c>
      <c r="J203" s="4">
        <f t="shared" si="30"/>
        <v>2399</v>
      </c>
      <c r="K203" s="16">
        <f t="shared" si="31"/>
        <v>1676901</v>
      </c>
      <c r="L203" t="str">
        <f t="shared" si="25"/>
        <v>&gt;₹500</v>
      </c>
      <c r="M203" t="str">
        <f t="shared" si="26"/>
        <v>60-70%</v>
      </c>
      <c r="N203" t="str">
        <f t="shared" si="27"/>
        <v>&lt;1000</v>
      </c>
      <c r="O203" s="5">
        <f t="shared" si="28"/>
        <v>2402.8000000000002</v>
      </c>
    </row>
    <row r="204" spans="1:15" x14ac:dyDescent="0.25">
      <c r="A204" t="s">
        <v>412</v>
      </c>
      <c r="B204" t="s">
        <v>413</v>
      </c>
      <c r="C204" t="s">
        <v>2698</v>
      </c>
      <c r="D204">
        <v>239</v>
      </c>
      <c r="E204">
        <v>699</v>
      </c>
      <c r="F204" s="1">
        <f t="shared" si="29"/>
        <v>0.65808297567954221</v>
      </c>
      <c r="G204">
        <v>4.4000000000000004</v>
      </c>
      <c r="H204" t="str">
        <f t="shared" si="24"/>
        <v>4.0–4.5</v>
      </c>
      <c r="I204" s="4">
        <v>2640</v>
      </c>
      <c r="J204" s="4">
        <f t="shared" si="30"/>
        <v>2640</v>
      </c>
      <c r="K204" s="16">
        <f t="shared" si="31"/>
        <v>1845360</v>
      </c>
      <c r="L204" t="str">
        <f t="shared" si="25"/>
        <v>&gt;₹500</v>
      </c>
      <c r="M204" t="str">
        <f t="shared" si="26"/>
        <v>60-70%</v>
      </c>
      <c r="N204" t="str">
        <f t="shared" si="27"/>
        <v>&gt; 1000</v>
      </c>
      <c r="O204" s="5">
        <f t="shared" si="28"/>
        <v>2644.4</v>
      </c>
    </row>
    <row r="205" spans="1:15" x14ac:dyDescent="0.25">
      <c r="A205" t="s">
        <v>414</v>
      </c>
      <c r="B205" t="s">
        <v>415</v>
      </c>
      <c r="C205" t="s">
        <v>2698</v>
      </c>
      <c r="D205">
        <v>349</v>
      </c>
      <c r="E205">
        <v>999</v>
      </c>
      <c r="F205" s="1">
        <f t="shared" si="29"/>
        <v>0.65065065065065064</v>
      </c>
      <c r="G205">
        <v>4</v>
      </c>
      <c r="H205" t="str">
        <f t="shared" si="24"/>
        <v>4.0–4.5</v>
      </c>
      <c r="I205" s="4">
        <v>839</v>
      </c>
      <c r="J205" s="4">
        <f t="shared" si="30"/>
        <v>839</v>
      </c>
      <c r="K205" s="16">
        <f t="shared" si="31"/>
        <v>838161</v>
      </c>
      <c r="L205" t="str">
        <f t="shared" si="25"/>
        <v>&gt;₹500</v>
      </c>
      <c r="M205" t="str">
        <f t="shared" si="26"/>
        <v>60-70%</v>
      </c>
      <c r="N205" t="str">
        <f t="shared" si="27"/>
        <v>&gt; 1000</v>
      </c>
      <c r="O205" s="5">
        <f t="shared" si="28"/>
        <v>843</v>
      </c>
    </row>
    <row r="206" spans="1:15" x14ac:dyDescent="0.25">
      <c r="A206" t="s">
        <v>416</v>
      </c>
      <c r="B206" t="s">
        <v>417</v>
      </c>
      <c r="C206" t="s">
        <v>2698</v>
      </c>
      <c r="D206">
        <v>467</v>
      </c>
      <c r="E206">
        <v>599</v>
      </c>
      <c r="F206" s="1">
        <f t="shared" si="29"/>
        <v>0.22036727879799667</v>
      </c>
      <c r="G206">
        <v>4.4000000000000004</v>
      </c>
      <c r="H206" t="str">
        <f t="shared" si="24"/>
        <v>4.0–4.5</v>
      </c>
      <c r="I206" s="4">
        <v>44054</v>
      </c>
      <c r="J206" s="4">
        <f t="shared" si="30"/>
        <v>44054</v>
      </c>
      <c r="K206" s="16">
        <f t="shared" si="31"/>
        <v>26388346</v>
      </c>
      <c r="L206" t="str">
        <f t="shared" si="25"/>
        <v>&gt;₹500</v>
      </c>
      <c r="M206" t="str">
        <f t="shared" si="26"/>
        <v>20-30%</v>
      </c>
      <c r="N206" t="str">
        <f t="shared" si="27"/>
        <v>&lt;1000</v>
      </c>
      <c r="O206" s="5">
        <f t="shared" si="28"/>
        <v>44058.400000000001</v>
      </c>
    </row>
    <row r="207" spans="1:15" x14ac:dyDescent="0.25">
      <c r="A207" t="s">
        <v>418</v>
      </c>
      <c r="B207" t="s">
        <v>419</v>
      </c>
      <c r="C207" t="s">
        <v>2697</v>
      </c>
      <c r="D207">
        <v>449</v>
      </c>
      <c r="E207">
        <v>599</v>
      </c>
      <c r="F207" s="1">
        <f t="shared" si="29"/>
        <v>0.25041736227045075</v>
      </c>
      <c r="G207">
        <v>4</v>
      </c>
      <c r="H207" t="str">
        <f t="shared" si="24"/>
        <v>4.0–4.5</v>
      </c>
      <c r="I207" s="4">
        <v>3231</v>
      </c>
      <c r="J207" s="4">
        <f t="shared" si="30"/>
        <v>3231</v>
      </c>
      <c r="K207" s="16">
        <f t="shared" si="31"/>
        <v>1935369</v>
      </c>
      <c r="L207" t="str">
        <f t="shared" si="25"/>
        <v>&gt;₹500</v>
      </c>
      <c r="M207" t="str">
        <f t="shared" si="26"/>
        <v>20-30%</v>
      </c>
      <c r="N207" t="str">
        <f t="shared" si="27"/>
        <v>&gt; 1000</v>
      </c>
      <c r="O207" s="5">
        <f t="shared" si="28"/>
        <v>3235</v>
      </c>
    </row>
    <row r="208" spans="1:15" x14ac:dyDescent="0.25">
      <c r="A208" t="s">
        <v>420</v>
      </c>
      <c r="B208" t="s">
        <v>421</v>
      </c>
      <c r="C208" t="s">
        <v>2698</v>
      </c>
      <c r="D208" s="2">
        <v>11990</v>
      </c>
      <c r="E208" s="2">
        <v>31990</v>
      </c>
      <c r="F208" s="1">
        <f t="shared" si="29"/>
        <v>0.62519537355423571</v>
      </c>
      <c r="G208">
        <v>4.2</v>
      </c>
      <c r="H208" t="str">
        <f t="shared" si="24"/>
        <v>4.0–4.5</v>
      </c>
      <c r="I208" s="4">
        <v>64</v>
      </c>
      <c r="J208" s="4">
        <f t="shared" si="30"/>
        <v>64</v>
      </c>
      <c r="K208" s="16">
        <f t="shared" si="31"/>
        <v>2047360</v>
      </c>
      <c r="L208" t="str">
        <f t="shared" si="25"/>
        <v>&gt;₹500</v>
      </c>
      <c r="M208" t="str">
        <f t="shared" si="26"/>
        <v>60-70%</v>
      </c>
      <c r="N208" t="str">
        <f t="shared" si="27"/>
        <v>&gt; 1000</v>
      </c>
      <c r="O208" s="5">
        <f t="shared" si="28"/>
        <v>68.2</v>
      </c>
    </row>
    <row r="209" spans="1:15" x14ac:dyDescent="0.25">
      <c r="A209" t="s">
        <v>422</v>
      </c>
      <c r="B209" t="s">
        <v>423</v>
      </c>
      <c r="C209" t="s">
        <v>2697</v>
      </c>
      <c r="D209">
        <v>350</v>
      </c>
      <c r="E209">
        <v>599</v>
      </c>
      <c r="F209" s="1">
        <f t="shared" si="29"/>
        <v>0.41569282136894825</v>
      </c>
      <c r="G209">
        <v>3.9</v>
      </c>
      <c r="H209" t="str">
        <f t="shared" si="24"/>
        <v>3.5–4.0</v>
      </c>
      <c r="I209" s="4">
        <v>8314</v>
      </c>
      <c r="J209" s="4">
        <f t="shared" si="30"/>
        <v>8314</v>
      </c>
      <c r="K209" s="16">
        <f t="shared" si="31"/>
        <v>4980086</v>
      </c>
      <c r="L209" t="str">
        <f t="shared" si="25"/>
        <v>&gt;₹500</v>
      </c>
      <c r="M209" t="str">
        <f t="shared" si="26"/>
        <v>40-50%</v>
      </c>
      <c r="N209" t="str">
        <f t="shared" si="27"/>
        <v>&lt;1000</v>
      </c>
      <c r="O209" s="5">
        <f t="shared" si="28"/>
        <v>8317.9</v>
      </c>
    </row>
    <row r="210" spans="1:15" x14ac:dyDescent="0.25">
      <c r="A210" t="s">
        <v>424</v>
      </c>
      <c r="B210" t="s">
        <v>425</v>
      </c>
      <c r="C210" t="s">
        <v>2697</v>
      </c>
      <c r="D210">
        <v>252</v>
      </c>
      <c r="E210">
        <v>999</v>
      </c>
      <c r="F210" s="1">
        <f t="shared" si="29"/>
        <v>0.74774774774774777</v>
      </c>
      <c r="G210">
        <v>3.7</v>
      </c>
      <c r="H210" t="str">
        <f t="shared" si="24"/>
        <v>3.5–4.0</v>
      </c>
      <c r="I210" s="4">
        <v>2249</v>
      </c>
      <c r="J210" s="4">
        <f t="shared" si="30"/>
        <v>2249</v>
      </c>
      <c r="K210" s="16">
        <f t="shared" si="31"/>
        <v>2246751</v>
      </c>
      <c r="L210" t="str">
        <f t="shared" si="25"/>
        <v>&gt;₹500</v>
      </c>
      <c r="M210" t="str">
        <f t="shared" si="26"/>
        <v>70-80%</v>
      </c>
      <c r="N210" t="str">
        <f t="shared" si="27"/>
        <v>&lt;1000</v>
      </c>
      <c r="O210" s="5">
        <f t="shared" si="28"/>
        <v>2252.6999999999998</v>
      </c>
    </row>
    <row r="211" spans="1:15" x14ac:dyDescent="0.25">
      <c r="A211" t="s">
        <v>426</v>
      </c>
      <c r="B211" t="s">
        <v>427</v>
      </c>
      <c r="C211" t="s">
        <v>2698</v>
      </c>
      <c r="D211">
        <v>204</v>
      </c>
      <c r="E211">
        <v>599</v>
      </c>
      <c r="F211" s="1">
        <f t="shared" si="29"/>
        <v>0.65943238731218701</v>
      </c>
      <c r="G211">
        <v>3.6</v>
      </c>
      <c r="H211" t="str">
        <f t="shared" si="24"/>
        <v>3.5–4.0</v>
      </c>
      <c r="I211" s="4">
        <v>339</v>
      </c>
      <c r="J211" s="4">
        <f t="shared" si="30"/>
        <v>339</v>
      </c>
      <c r="K211" s="16">
        <f t="shared" si="31"/>
        <v>203061</v>
      </c>
      <c r="L211" t="str">
        <f t="shared" si="25"/>
        <v>&gt;₹500</v>
      </c>
      <c r="M211" t="str">
        <f t="shared" si="26"/>
        <v>60-70%</v>
      </c>
      <c r="N211" t="str">
        <f t="shared" si="27"/>
        <v>&lt;1000</v>
      </c>
      <c r="O211" s="5">
        <f t="shared" si="28"/>
        <v>342.6</v>
      </c>
    </row>
    <row r="212" spans="1:15" x14ac:dyDescent="0.25">
      <c r="A212" t="s">
        <v>428</v>
      </c>
      <c r="B212" t="s">
        <v>429</v>
      </c>
      <c r="C212" t="s">
        <v>2698</v>
      </c>
      <c r="D212" s="2">
        <v>6490</v>
      </c>
      <c r="E212" s="2">
        <v>9990</v>
      </c>
      <c r="F212" s="1">
        <f t="shared" si="29"/>
        <v>0.35035035035035034</v>
      </c>
      <c r="G212">
        <v>4</v>
      </c>
      <c r="H212" t="str">
        <f t="shared" si="24"/>
        <v>4.0–4.5</v>
      </c>
      <c r="I212" s="4">
        <v>27</v>
      </c>
      <c r="J212" s="4">
        <f t="shared" si="30"/>
        <v>27</v>
      </c>
      <c r="K212" s="16">
        <f t="shared" si="31"/>
        <v>269730</v>
      </c>
      <c r="L212" t="str">
        <f t="shared" si="25"/>
        <v>&gt;₹500</v>
      </c>
      <c r="M212" t="str">
        <f t="shared" si="26"/>
        <v>30-40%</v>
      </c>
      <c r="N212" t="str">
        <f t="shared" si="27"/>
        <v>&gt; 1000</v>
      </c>
      <c r="O212" s="5">
        <f t="shared" si="28"/>
        <v>31</v>
      </c>
    </row>
    <row r="213" spans="1:15" x14ac:dyDescent="0.25">
      <c r="A213" t="s">
        <v>430</v>
      </c>
      <c r="B213" t="s">
        <v>431</v>
      </c>
      <c r="C213" t="s">
        <v>2698</v>
      </c>
      <c r="D213">
        <v>235</v>
      </c>
      <c r="E213">
        <v>599</v>
      </c>
      <c r="F213" s="1">
        <f t="shared" si="29"/>
        <v>0.60767946577629384</v>
      </c>
      <c r="G213">
        <v>3.5</v>
      </c>
      <c r="H213" t="str">
        <f t="shared" si="24"/>
        <v>3.5–4.0</v>
      </c>
      <c r="I213" s="4">
        <v>197</v>
      </c>
      <c r="J213" s="4">
        <f t="shared" si="30"/>
        <v>197</v>
      </c>
      <c r="K213" s="16">
        <f t="shared" si="31"/>
        <v>118003</v>
      </c>
      <c r="L213" t="str">
        <f t="shared" si="25"/>
        <v>&gt;₹500</v>
      </c>
      <c r="M213" t="str">
        <f t="shared" si="26"/>
        <v>60-70%</v>
      </c>
      <c r="N213" t="str">
        <f t="shared" si="27"/>
        <v>&gt; 1000</v>
      </c>
      <c r="O213" s="5">
        <f t="shared" si="28"/>
        <v>200.5</v>
      </c>
    </row>
    <row r="214" spans="1:15" x14ac:dyDescent="0.25">
      <c r="A214" t="s">
        <v>432</v>
      </c>
      <c r="B214" t="s">
        <v>433</v>
      </c>
      <c r="C214" t="s">
        <v>2697</v>
      </c>
      <c r="D214">
        <v>299</v>
      </c>
      <c r="E214">
        <v>800</v>
      </c>
      <c r="F214" s="1">
        <f t="shared" si="29"/>
        <v>0.62624999999999997</v>
      </c>
      <c r="G214">
        <v>4.5</v>
      </c>
      <c r="H214" t="str">
        <f t="shared" si="24"/>
        <v>4.5–5.0</v>
      </c>
      <c r="I214" s="4">
        <v>74977</v>
      </c>
      <c r="J214" s="4">
        <f t="shared" si="30"/>
        <v>74977</v>
      </c>
      <c r="K214" s="16">
        <f t="shared" si="31"/>
        <v>59981600</v>
      </c>
      <c r="L214" t="str">
        <f t="shared" si="25"/>
        <v>&gt;₹500</v>
      </c>
      <c r="M214" t="str">
        <f t="shared" si="26"/>
        <v>60-70%</v>
      </c>
      <c r="N214" t="str">
        <f t="shared" si="27"/>
        <v>&lt;1000</v>
      </c>
      <c r="O214" s="5">
        <f t="shared" si="28"/>
        <v>74981.5</v>
      </c>
    </row>
    <row r="215" spans="1:15" x14ac:dyDescent="0.25">
      <c r="A215" t="s">
        <v>434</v>
      </c>
      <c r="B215" t="s">
        <v>435</v>
      </c>
      <c r="C215" t="s">
        <v>2697</v>
      </c>
      <c r="D215">
        <v>799</v>
      </c>
      <c r="E215" s="2">
        <v>1999</v>
      </c>
      <c r="F215" s="1">
        <f t="shared" si="29"/>
        <v>0.60030015007503756</v>
      </c>
      <c r="G215">
        <v>4.2</v>
      </c>
      <c r="H215" t="str">
        <f t="shared" si="24"/>
        <v>4.0–4.5</v>
      </c>
      <c r="I215" s="4">
        <v>8583</v>
      </c>
      <c r="J215" s="4">
        <f t="shared" si="30"/>
        <v>8583</v>
      </c>
      <c r="K215" s="16">
        <f t="shared" si="31"/>
        <v>17157417</v>
      </c>
      <c r="L215" t="str">
        <f t="shared" si="25"/>
        <v>&gt;₹500</v>
      </c>
      <c r="M215" t="str">
        <f t="shared" si="26"/>
        <v>60-70%</v>
      </c>
      <c r="N215" t="str">
        <f t="shared" si="27"/>
        <v>&lt;1000</v>
      </c>
      <c r="O215" s="5">
        <f t="shared" si="28"/>
        <v>8587.2000000000007</v>
      </c>
    </row>
    <row r="216" spans="1:15" x14ac:dyDescent="0.25">
      <c r="A216" t="s">
        <v>436</v>
      </c>
      <c r="B216" t="s">
        <v>437</v>
      </c>
      <c r="C216" t="s">
        <v>2698</v>
      </c>
      <c r="D216">
        <v>299</v>
      </c>
      <c r="E216">
        <v>999</v>
      </c>
      <c r="F216" s="1">
        <f t="shared" si="29"/>
        <v>0.70070070070070067</v>
      </c>
      <c r="G216">
        <v>3.8</v>
      </c>
      <c r="H216" t="str">
        <f t="shared" si="24"/>
        <v>3.5–4.0</v>
      </c>
      <c r="I216" s="4">
        <v>928</v>
      </c>
      <c r="J216" s="4">
        <f t="shared" si="30"/>
        <v>928</v>
      </c>
      <c r="K216" s="16">
        <f t="shared" si="31"/>
        <v>927072</v>
      </c>
      <c r="L216" t="str">
        <f t="shared" si="25"/>
        <v>&gt;₹500</v>
      </c>
      <c r="M216" t="str">
        <f t="shared" si="26"/>
        <v>70-80%</v>
      </c>
      <c r="N216" t="str">
        <f t="shared" si="27"/>
        <v>&gt; 1000</v>
      </c>
      <c r="O216" s="5">
        <f t="shared" si="28"/>
        <v>931.8</v>
      </c>
    </row>
    <row r="217" spans="1:15" x14ac:dyDescent="0.25">
      <c r="A217" t="s">
        <v>438</v>
      </c>
      <c r="B217" t="s">
        <v>439</v>
      </c>
      <c r="C217" t="s">
        <v>2698</v>
      </c>
      <c r="D217" s="2">
        <v>6999</v>
      </c>
      <c r="E217" s="2">
        <v>16990</v>
      </c>
      <c r="F217" s="1">
        <f t="shared" si="29"/>
        <v>0.5880517951736316</v>
      </c>
      <c r="G217">
        <v>3.8</v>
      </c>
      <c r="H217" t="str">
        <f t="shared" si="24"/>
        <v>3.5–4.0</v>
      </c>
      <c r="I217" s="4">
        <v>110</v>
      </c>
      <c r="J217" s="4">
        <f t="shared" si="30"/>
        <v>110</v>
      </c>
      <c r="K217" s="16">
        <f t="shared" si="31"/>
        <v>1868900</v>
      </c>
      <c r="L217" t="str">
        <f t="shared" si="25"/>
        <v>&gt;₹500</v>
      </c>
      <c r="M217" t="str">
        <f t="shared" si="26"/>
        <v>50-60%</v>
      </c>
      <c r="N217" t="str">
        <f t="shared" si="27"/>
        <v>&gt; 1000</v>
      </c>
      <c r="O217" s="5">
        <f t="shared" si="28"/>
        <v>113.8</v>
      </c>
    </row>
    <row r="218" spans="1:15" x14ac:dyDescent="0.25">
      <c r="A218" t="s">
        <v>440</v>
      </c>
      <c r="B218" t="s">
        <v>441</v>
      </c>
      <c r="C218" t="s">
        <v>2698</v>
      </c>
      <c r="D218" s="2">
        <v>42999</v>
      </c>
      <c r="E218" s="2">
        <v>59999</v>
      </c>
      <c r="F218" s="1">
        <f t="shared" si="29"/>
        <v>0.28333805563426057</v>
      </c>
      <c r="G218">
        <v>4.0999999999999996</v>
      </c>
      <c r="H218" t="str">
        <f t="shared" si="24"/>
        <v>4.0–4.5</v>
      </c>
      <c r="I218" s="4">
        <v>6753</v>
      </c>
      <c r="J218" s="4">
        <f t="shared" si="30"/>
        <v>6753</v>
      </c>
      <c r="K218" s="16">
        <f t="shared" si="31"/>
        <v>405173247</v>
      </c>
      <c r="L218" t="str">
        <f t="shared" si="25"/>
        <v>&gt;₹500</v>
      </c>
      <c r="M218" t="str">
        <f t="shared" si="26"/>
        <v>20-30%</v>
      </c>
      <c r="N218" t="str">
        <f t="shared" si="27"/>
        <v>&gt; 1000</v>
      </c>
      <c r="O218" s="5">
        <f t="shared" si="28"/>
        <v>6757.1</v>
      </c>
    </row>
    <row r="219" spans="1:15" x14ac:dyDescent="0.25">
      <c r="A219" t="s">
        <v>442</v>
      </c>
      <c r="B219" t="s">
        <v>443</v>
      </c>
      <c r="C219" t="s">
        <v>2698</v>
      </c>
      <c r="D219">
        <v>173</v>
      </c>
      <c r="E219">
        <v>999</v>
      </c>
      <c r="F219" s="1">
        <f t="shared" si="29"/>
        <v>0.82682682682682684</v>
      </c>
      <c r="G219">
        <v>4.3</v>
      </c>
      <c r="H219" t="str">
        <f t="shared" si="24"/>
        <v>4.0–4.5</v>
      </c>
      <c r="I219" s="4">
        <v>1237</v>
      </c>
      <c r="J219" s="4">
        <f t="shared" si="30"/>
        <v>1237</v>
      </c>
      <c r="K219" s="16">
        <f t="shared" si="31"/>
        <v>1235763</v>
      </c>
      <c r="L219" t="str">
        <f t="shared" si="25"/>
        <v>&gt;₹500</v>
      </c>
      <c r="M219" t="str">
        <f t="shared" si="26"/>
        <v>80-90%</v>
      </c>
      <c r="N219" t="str">
        <f t="shared" si="27"/>
        <v>&lt;1000</v>
      </c>
      <c r="O219" s="5">
        <f t="shared" si="28"/>
        <v>1241.3</v>
      </c>
    </row>
    <row r="220" spans="1:15" x14ac:dyDescent="0.25">
      <c r="A220" t="s">
        <v>444</v>
      </c>
      <c r="B220" t="s">
        <v>445</v>
      </c>
      <c r="C220" t="s">
        <v>2698</v>
      </c>
      <c r="D220">
        <v>209</v>
      </c>
      <c r="E220">
        <v>600</v>
      </c>
      <c r="F220" s="1">
        <f t="shared" si="29"/>
        <v>0.65166666666666662</v>
      </c>
      <c r="G220">
        <v>4.4000000000000004</v>
      </c>
      <c r="H220" t="str">
        <f t="shared" si="24"/>
        <v>4.0–4.5</v>
      </c>
      <c r="I220" s="4">
        <v>18872</v>
      </c>
      <c r="J220" s="4">
        <f t="shared" si="30"/>
        <v>18872</v>
      </c>
      <c r="K220" s="16">
        <f t="shared" si="31"/>
        <v>11323200</v>
      </c>
      <c r="L220" t="str">
        <f t="shared" si="25"/>
        <v>&gt;₹500</v>
      </c>
      <c r="M220" t="str">
        <f t="shared" si="26"/>
        <v>60-70%</v>
      </c>
      <c r="N220" t="str">
        <f t="shared" si="27"/>
        <v>&gt; 1000</v>
      </c>
      <c r="O220" s="5">
        <f t="shared" si="28"/>
        <v>18876.400000000001</v>
      </c>
    </row>
    <row r="221" spans="1:15" x14ac:dyDescent="0.25">
      <c r="A221" t="s">
        <v>446</v>
      </c>
      <c r="B221" t="s">
        <v>447</v>
      </c>
      <c r="C221" t="s">
        <v>2697</v>
      </c>
      <c r="D221">
        <v>848.99</v>
      </c>
      <c r="E221" s="2">
        <v>1490</v>
      </c>
      <c r="F221" s="1">
        <f t="shared" si="29"/>
        <v>0.43020805369127518</v>
      </c>
      <c r="G221">
        <v>3.9</v>
      </c>
      <c r="H221" t="str">
        <f t="shared" si="24"/>
        <v>3.5–4.0</v>
      </c>
      <c r="I221" s="4">
        <v>356</v>
      </c>
      <c r="J221" s="4">
        <f t="shared" si="30"/>
        <v>356</v>
      </c>
      <c r="K221" s="16">
        <f t="shared" si="31"/>
        <v>530440</v>
      </c>
      <c r="L221" t="str">
        <f t="shared" si="25"/>
        <v>&gt;₹500</v>
      </c>
      <c r="M221" t="str">
        <f t="shared" si="26"/>
        <v>40-50%</v>
      </c>
      <c r="N221" t="str">
        <f t="shared" si="27"/>
        <v>&lt;1000</v>
      </c>
      <c r="O221" s="5">
        <f t="shared" si="28"/>
        <v>359.9</v>
      </c>
    </row>
    <row r="222" spans="1:15" x14ac:dyDescent="0.25">
      <c r="A222" t="s">
        <v>448</v>
      </c>
      <c r="B222" t="s">
        <v>449</v>
      </c>
      <c r="C222" t="s">
        <v>2697</v>
      </c>
      <c r="D222">
        <v>649</v>
      </c>
      <c r="E222" s="2">
        <v>1999</v>
      </c>
      <c r="F222" s="1">
        <f t="shared" si="29"/>
        <v>0.67533766883441726</v>
      </c>
      <c r="G222">
        <v>4.2</v>
      </c>
      <c r="H222" t="str">
        <f t="shared" si="24"/>
        <v>4.0–4.5</v>
      </c>
      <c r="I222" s="4">
        <v>24269</v>
      </c>
      <c r="J222" s="4">
        <f t="shared" si="30"/>
        <v>24269</v>
      </c>
      <c r="K222" s="16">
        <f t="shared" si="31"/>
        <v>48513731</v>
      </c>
      <c r="L222" t="str">
        <f t="shared" si="25"/>
        <v>&gt;₹500</v>
      </c>
      <c r="M222" t="str">
        <f t="shared" si="26"/>
        <v>60-70%</v>
      </c>
      <c r="N222" t="str">
        <f t="shared" si="27"/>
        <v>&gt; 1000</v>
      </c>
      <c r="O222" s="5">
        <f t="shared" si="28"/>
        <v>24273.200000000001</v>
      </c>
    </row>
    <row r="223" spans="1:15" x14ac:dyDescent="0.25">
      <c r="A223" t="s">
        <v>450</v>
      </c>
      <c r="B223" t="s">
        <v>451</v>
      </c>
      <c r="C223" t="s">
        <v>2698</v>
      </c>
      <c r="D223">
        <v>299</v>
      </c>
      <c r="E223">
        <v>899</v>
      </c>
      <c r="F223" s="1">
        <f t="shared" si="29"/>
        <v>0.66740823136818683</v>
      </c>
      <c r="G223">
        <v>3.8</v>
      </c>
      <c r="H223" t="str">
        <f t="shared" si="24"/>
        <v>3.5–4.0</v>
      </c>
      <c r="I223" s="4">
        <v>425</v>
      </c>
      <c r="J223" s="4">
        <f t="shared" si="30"/>
        <v>425</v>
      </c>
      <c r="K223" s="16">
        <f t="shared" si="31"/>
        <v>382075</v>
      </c>
      <c r="L223" t="str">
        <f t="shared" si="25"/>
        <v>&gt;₹500</v>
      </c>
      <c r="M223" t="str">
        <f t="shared" si="26"/>
        <v>60-70%</v>
      </c>
      <c r="N223" t="str">
        <f t="shared" si="27"/>
        <v>&gt; 1000</v>
      </c>
      <c r="O223" s="5">
        <f t="shared" si="28"/>
        <v>428.8</v>
      </c>
    </row>
    <row r="224" spans="1:15" x14ac:dyDescent="0.25">
      <c r="A224" t="s">
        <v>452</v>
      </c>
      <c r="B224" t="s">
        <v>453</v>
      </c>
      <c r="C224" t="s">
        <v>2698</v>
      </c>
      <c r="D224">
        <v>399</v>
      </c>
      <c r="E224">
        <v>799</v>
      </c>
      <c r="F224" s="1">
        <f t="shared" si="29"/>
        <v>0.50062578222778475</v>
      </c>
      <c r="G224">
        <v>4.0999999999999996</v>
      </c>
      <c r="H224" t="str">
        <f t="shared" si="24"/>
        <v>4.0–4.5</v>
      </c>
      <c r="I224" s="4">
        <v>1161</v>
      </c>
      <c r="J224" s="4">
        <f t="shared" si="30"/>
        <v>1161</v>
      </c>
      <c r="K224" s="16">
        <f t="shared" si="31"/>
        <v>927639</v>
      </c>
      <c r="L224" t="str">
        <f t="shared" si="25"/>
        <v>&gt;₹500</v>
      </c>
      <c r="M224" t="str">
        <f t="shared" si="26"/>
        <v>50-60%</v>
      </c>
      <c r="N224" t="str">
        <f t="shared" si="27"/>
        <v>&gt; 1000</v>
      </c>
      <c r="O224" s="5">
        <f t="shared" si="28"/>
        <v>1165.0999999999999</v>
      </c>
    </row>
    <row r="225" spans="1:15" x14ac:dyDescent="0.25">
      <c r="A225" t="s">
        <v>454</v>
      </c>
      <c r="B225" t="s">
        <v>455</v>
      </c>
      <c r="C225" t="s">
        <v>2697</v>
      </c>
      <c r="D225">
        <v>249</v>
      </c>
      <c r="E225">
        <v>499</v>
      </c>
      <c r="F225" s="1">
        <f t="shared" si="29"/>
        <v>0.50100200400801598</v>
      </c>
      <c r="G225">
        <v>4.0999999999999996</v>
      </c>
      <c r="H225" t="str">
        <f t="shared" si="24"/>
        <v>4.0–4.5</v>
      </c>
      <c r="I225" s="4">
        <v>1508</v>
      </c>
      <c r="J225" s="4">
        <f t="shared" si="30"/>
        <v>1508</v>
      </c>
      <c r="K225" s="16">
        <f t="shared" si="31"/>
        <v>752492</v>
      </c>
      <c r="L225" t="str">
        <f t="shared" si="25"/>
        <v>₹200-₹500</v>
      </c>
      <c r="M225" t="str">
        <f t="shared" si="26"/>
        <v>50-60%</v>
      </c>
      <c r="N225" t="str">
        <f t="shared" si="27"/>
        <v>&lt;1000</v>
      </c>
      <c r="O225" s="5">
        <f t="shared" si="28"/>
        <v>1512.1</v>
      </c>
    </row>
    <row r="226" spans="1:15" x14ac:dyDescent="0.25">
      <c r="A226" t="s">
        <v>456</v>
      </c>
      <c r="B226" t="s">
        <v>457</v>
      </c>
      <c r="C226" t="s">
        <v>2698</v>
      </c>
      <c r="D226" s="2">
        <v>1249</v>
      </c>
      <c r="E226" s="2">
        <v>2299</v>
      </c>
      <c r="F226" s="1">
        <f t="shared" si="29"/>
        <v>0.45672031317964334</v>
      </c>
      <c r="G226">
        <v>4.3</v>
      </c>
      <c r="H226" t="str">
        <f t="shared" si="24"/>
        <v>4.0–4.5</v>
      </c>
      <c r="I226" s="4">
        <v>7636</v>
      </c>
      <c r="J226" s="4">
        <f t="shared" si="30"/>
        <v>7636</v>
      </c>
      <c r="K226" s="16">
        <f t="shared" si="31"/>
        <v>17555164</v>
      </c>
      <c r="L226" t="str">
        <f t="shared" si="25"/>
        <v>&gt;₹500</v>
      </c>
      <c r="M226" t="str">
        <f t="shared" si="26"/>
        <v>40-50%</v>
      </c>
      <c r="N226" t="str">
        <f t="shared" si="27"/>
        <v>&lt;1000</v>
      </c>
      <c r="O226" s="5">
        <f t="shared" si="28"/>
        <v>7640.3</v>
      </c>
    </row>
    <row r="227" spans="1:15" x14ac:dyDescent="0.25">
      <c r="A227" t="s">
        <v>458</v>
      </c>
      <c r="B227" t="s">
        <v>459</v>
      </c>
      <c r="C227" t="s">
        <v>2698</v>
      </c>
      <c r="D227">
        <v>213</v>
      </c>
      <c r="E227">
        <v>499</v>
      </c>
      <c r="F227" s="1">
        <f t="shared" si="29"/>
        <v>0.57314629258517036</v>
      </c>
      <c r="G227">
        <v>3.7</v>
      </c>
      <c r="H227" t="str">
        <f t="shared" si="24"/>
        <v>3.5–4.0</v>
      </c>
      <c r="I227" s="4">
        <v>246</v>
      </c>
      <c r="J227" s="4">
        <f t="shared" si="30"/>
        <v>246</v>
      </c>
      <c r="K227" s="16">
        <f t="shared" si="31"/>
        <v>122754</v>
      </c>
      <c r="L227" t="str">
        <f t="shared" si="25"/>
        <v>₹200-₹500</v>
      </c>
      <c r="M227" t="str">
        <f t="shared" si="26"/>
        <v>50-60%</v>
      </c>
      <c r="N227" t="str">
        <f t="shared" si="27"/>
        <v>&lt;1000</v>
      </c>
      <c r="O227" s="5">
        <f t="shared" si="28"/>
        <v>249.7</v>
      </c>
    </row>
    <row r="228" spans="1:15" x14ac:dyDescent="0.25">
      <c r="A228" t="s">
        <v>460</v>
      </c>
      <c r="B228" t="s">
        <v>461</v>
      </c>
      <c r="C228" t="s">
        <v>2698</v>
      </c>
      <c r="D228">
        <v>209</v>
      </c>
      <c r="E228">
        <v>499</v>
      </c>
      <c r="F228" s="1">
        <f t="shared" si="29"/>
        <v>0.58116232464929862</v>
      </c>
      <c r="G228">
        <v>4</v>
      </c>
      <c r="H228" t="str">
        <f t="shared" si="24"/>
        <v>4.0–4.5</v>
      </c>
      <c r="I228" s="4">
        <v>479</v>
      </c>
      <c r="J228" s="4">
        <f t="shared" si="30"/>
        <v>479</v>
      </c>
      <c r="K228" s="16">
        <f t="shared" si="31"/>
        <v>239021</v>
      </c>
      <c r="L228" t="str">
        <f t="shared" si="25"/>
        <v>₹200-₹500</v>
      </c>
      <c r="M228" t="str">
        <f t="shared" si="26"/>
        <v>50-60%</v>
      </c>
      <c r="N228" t="str">
        <f t="shared" si="27"/>
        <v>&gt; 1000</v>
      </c>
      <c r="O228" s="5">
        <f t="shared" si="28"/>
        <v>483</v>
      </c>
    </row>
    <row r="229" spans="1:15" x14ac:dyDescent="0.25">
      <c r="A229" t="s">
        <v>462</v>
      </c>
      <c r="B229" t="s">
        <v>463</v>
      </c>
      <c r="C229" t="s">
        <v>2698</v>
      </c>
      <c r="D229">
        <v>598</v>
      </c>
      <c r="E229" s="2">
        <v>4999</v>
      </c>
      <c r="F229" s="1">
        <f t="shared" si="29"/>
        <v>0.88037607521504302</v>
      </c>
      <c r="G229">
        <v>4.2</v>
      </c>
      <c r="H229" t="str">
        <f t="shared" si="24"/>
        <v>4.0–4.5</v>
      </c>
      <c r="I229" s="4">
        <v>910</v>
      </c>
      <c r="J229" s="4">
        <f t="shared" si="30"/>
        <v>910</v>
      </c>
      <c r="K229" s="16">
        <f t="shared" si="31"/>
        <v>4549090</v>
      </c>
      <c r="L229" t="str">
        <f t="shared" si="25"/>
        <v>&gt;₹500</v>
      </c>
      <c r="M229" t="str">
        <f t="shared" si="26"/>
        <v>80-90%</v>
      </c>
      <c r="N229" t="str">
        <f t="shared" si="27"/>
        <v>&gt; 1000</v>
      </c>
      <c r="O229" s="5">
        <f t="shared" si="28"/>
        <v>914.2</v>
      </c>
    </row>
    <row r="230" spans="1:15" x14ac:dyDescent="0.25">
      <c r="A230" t="s">
        <v>464</v>
      </c>
      <c r="B230" t="s">
        <v>465</v>
      </c>
      <c r="C230" t="s">
        <v>2697</v>
      </c>
      <c r="D230">
        <v>799</v>
      </c>
      <c r="E230" s="2">
        <v>1749</v>
      </c>
      <c r="F230" s="1">
        <f t="shared" si="29"/>
        <v>0.5431675242995998</v>
      </c>
      <c r="G230">
        <v>4.0999999999999996</v>
      </c>
      <c r="H230" t="str">
        <f t="shared" si="24"/>
        <v>4.0–4.5</v>
      </c>
      <c r="I230" s="4">
        <v>5626</v>
      </c>
      <c r="J230" s="4">
        <f t="shared" si="30"/>
        <v>5626</v>
      </c>
      <c r="K230" s="16">
        <f t="shared" si="31"/>
        <v>9839874</v>
      </c>
      <c r="L230" t="str">
        <f t="shared" si="25"/>
        <v>&gt;₹500</v>
      </c>
      <c r="M230" t="str">
        <f t="shared" si="26"/>
        <v>50-60%</v>
      </c>
      <c r="N230" t="str">
        <f t="shared" si="27"/>
        <v>&gt; 1000</v>
      </c>
      <c r="O230" s="5">
        <f t="shared" si="28"/>
        <v>5630.1</v>
      </c>
    </row>
    <row r="231" spans="1:15" x14ac:dyDescent="0.25">
      <c r="A231" t="s">
        <v>466</v>
      </c>
      <c r="B231" t="s">
        <v>467</v>
      </c>
      <c r="C231" t="s">
        <v>2697</v>
      </c>
      <c r="D231">
        <v>159</v>
      </c>
      <c r="E231">
        <v>595</v>
      </c>
      <c r="F231" s="1">
        <f t="shared" si="29"/>
        <v>0.73277310924369743</v>
      </c>
      <c r="G231">
        <v>4.3</v>
      </c>
      <c r="H231" t="str">
        <f t="shared" si="24"/>
        <v>4.0–4.5</v>
      </c>
      <c r="I231" s="4">
        <v>14184</v>
      </c>
      <c r="J231" s="4">
        <f t="shared" si="30"/>
        <v>14184</v>
      </c>
      <c r="K231" s="16">
        <f t="shared" si="31"/>
        <v>8439480</v>
      </c>
      <c r="L231" t="str">
        <f t="shared" si="25"/>
        <v>&gt;₹500</v>
      </c>
      <c r="M231" t="str">
        <f t="shared" si="26"/>
        <v>70-80%</v>
      </c>
      <c r="N231" t="str">
        <f t="shared" si="27"/>
        <v>&gt; 1000</v>
      </c>
      <c r="O231" s="5">
        <f t="shared" si="28"/>
        <v>14188.3</v>
      </c>
    </row>
    <row r="232" spans="1:15" x14ac:dyDescent="0.25">
      <c r="A232" t="s">
        <v>468</v>
      </c>
      <c r="B232" t="s">
        <v>469</v>
      </c>
      <c r="C232" t="s">
        <v>2697</v>
      </c>
      <c r="D232">
        <v>499</v>
      </c>
      <c r="E232" s="2">
        <v>1100</v>
      </c>
      <c r="F232" s="1">
        <f t="shared" si="29"/>
        <v>0.54636363636363638</v>
      </c>
      <c r="G232">
        <v>4.4000000000000004</v>
      </c>
      <c r="H232" t="str">
        <f t="shared" si="24"/>
        <v>4.0–4.5</v>
      </c>
      <c r="I232" s="4">
        <v>25177</v>
      </c>
      <c r="J232" s="4">
        <f t="shared" si="30"/>
        <v>25177</v>
      </c>
      <c r="K232" s="16">
        <f t="shared" si="31"/>
        <v>27694700</v>
      </c>
      <c r="L232" t="str">
        <f t="shared" si="25"/>
        <v>&gt;₹500</v>
      </c>
      <c r="M232" t="str">
        <f t="shared" si="26"/>
        <v>50-60%</v>
      </c>
      <c r="N232" t="str">
        <f t="shared" si="27"/>
        <v>&lt;1000</v>
      </c>
      <c r="O232" s="5">
        <f t="shared" si="28"/>
        <v>25181.4</v>
      </c>
    </row>
    <row r="233" spans="1:15" x14ac:dyDescent="0.25">
      <c r="A233" t="s">
        <v>470</v>
      </c>
      <c r="B233" t="s">
        <v>471</v>
      </c>
      <c r="C233" t="s">
        <v>2698</v>
      </c>
      <c r="D233" s="2">
        <v>31999</v>
      </c>
      <c r="E233" s="2">
        <v>49999</v>
      </c>
      <c r="F233" s="1">
        <f t="shared" si="29"/>
        <v>0.36000720014400289</v>
      </c>
      <c r="G233">
        <v>4.3</v>
      </c>
      <c r="H233" t="str">
        <f t="shared" si="24"/>
        <v>4.0–4.5</v>
      </c>
      <c r="I233" s="4">
        <v>21252</v>
      </c>
      <c r="J233" s="4">
        <f t="shared" si="30"/>
        <v>21252</v>
      </c>
      <c r="K233" s="16">
        <f t="shared" si="31"/>
        <v>1062578748</v>
      </c>
      <c r="L233" t="str">
        <f t="shared" si="25"/>
        <v>&gt;₹500</v>
      </c>
      <c r="M233" t="str">
        <f t="shared" si="26"/>
        <v>30-40%</v>
      </c>
      <c r="N233" t="str">
        <f t="shared" si="27"/>
        <v>&lt;1000</v>
      </c>
      <c r="O233" s="5">
        <f t="shared" si="28"/>
        <v>21256.3</v>
      </c>
    </row>
    <row r="234" spans="1:15" x14ac:dyDescent="0.25">
      <c r="A234" t="s">
        <v>472</v>
      </c>
      <c r="B234" t="s">
        <v>473</v>
      </c>
      <c r="C234" t="s">
        <v>2698</v>
      </c>
      <c r="D234" s="2">
        <v>32990</v>
      </c>
      <c r="E234" s="2">
        <v>56790</v>
      </c>
      <c r="F234" s="1">
        <f t="shared" si="29"/>
        <v>0.41908786758232081</v>
      </c>
      <c r="G234">
        <v>4.3</v>
      </c>
      <c r="H234" t="str">
        <f t="shared" si="24"/>
        <v>4.0–4.5</v>
      </c>
      <c r="I234" s="4">
        <v>567</v>
      </c>
      <c r="J234" s="4">
        <f t="shared" si="30"/>
        <v>567</v>
      </c>
      <c r="K234" s="16">
        <f t="shared" si="31"/>
        <v>32199930</v>
      </c>
      <c r="L234" t="str">
        <f t="shared" si="25"/>
        <v>&gt;₹500</v>
      </c>
      <c r="M234" t="str">
        <f t="shared" si="26"/>
        <v>40-50%</v>
      </c>
      <c r="N234" t="str">
        <f t="shared" si="27"/>
        <v>&lt;1000</v>
      </c>
      <c r="O234" s="5">
        <f t="shared" si="28"/>
        <v>571.29999999999995</v>
      </c>
    </row>
    <row r="235" spans="1:15" x14ac:dyDescent="0.25">
      <c r="A235" t="s">
        <v>474</v>
      </c>
      <c r="B235" t="s">
        <v>475</v>
      </c>
      <c r="C235" t="s">
        <v>2698</v>
      </c>
      <c r="D235">
        <v>299</v>
      </c>
      <c r="E235" s="2">
        <v>1199</v>
      </c>
      <c r="F235" s="1">
        <f t="shared" si="29"/>
        <v>0.75062552126772308</v>
      </c>
      <c r="G235">
        <v>3.5</v>
      </c>
      <c r="H235" t="str">
        <f t="shared" si="24"/>
        <v>3.5–4.0</v>
      </c>
      <c r="I235" s="4">
        <v>466</v>
      </c>
      <c r="J235" s="4">
        <f t="shared" si="30"/>
        <v>466</v>
      </c>
      <c r="K235" s="16">
        <f t="shared" si="31"/>
        <v>558734</v>
      </c>
      <c r="L235" t="str">
        <f t="shared" si="25"/>
        <v>&gt;₹500</v>
      </c>
      <c r="M235" t="str">
        <f t="shared" si="26"/>
        <v>70-80%</v>
      </c>
      <c r="N235" t="str">
        <f t="shared" si="27"/>
        <v>&lt;1000</v>
      </c>
      <c r="O235" s="5">
        <f t="shared" si="28"/>
        <v>469.5</v>
      </c>
    </row>
    <row r="236" spans="1:15" x14ac:dyDescent="0.25">
      <c r="A236" t="s">
        <v>476</v>
      </c>
      <c r="B236" t="s">
        <v>477</v>
      </c>
      <c r="C236" t="s">
        <v>2697</v>
      </c>
      <c r="D236">
        <v>128.31</v>
      </c>
      <c r="E236">
        <v>549</v>
      </c>
      <c r="F236" s="1">
        <f t="shared" si="29"/>
        <v>0.76628415300546449</v>
      </c>
      <c r="G236">
        <v>3.9</v>
      </c>
      <c r="H236" t="str">
        <f t="shared" si="24"/>
        <v>3.5–4.0</v>
      </c>
      <c r="I236" s="4">
        <v>61</v>
      </c>
      <c r="J236" s="4">
        <f t="shared" si="30"/>
        <v>61</v>
      </c>
      <c r="K236" s="16">
        <f t="shared" si="31"/>
        <v>33489</v>
      </c>
      <c r="L236" t="str">
        <f t="shared" si="25"/>
        <v>&gt;₹500</v>
      </c>
      <c r="M236" t="str">
        <f t="shared" si="26"/>
        <v>70-80%</v>
      </c>
      <c r="N236" t="str">
        <f t="shared" si="27"/>
        <v>&lt;1000</v>
      </c>
      <c r="O236" s="5">
        <f t="shared" si="28"/>
        <v>64.900000000000006</v>
      </c>
    </row>
    <row r="237" spans="1:15" x14ac:dyDescent="0.25">
      <c r="A237" t="s">
        <v>478</v>
      </c>
      <c r="B237" t="s">
        <v>479</v>
      </c>
      <c r="C237" t="s">
        <v>2697</v>
      </c>
      <c r="D237">
        <v>599</v>
      </c>
      <c r="E237">
        <v>849</v>
      </c>
      <c r="F237" s="1">
        <f t="shared" si="29"/>
        <v>0.29446407538280328</v>
      </c>
      <c r="G237">
        <v>4.5</v>
      </c>
      <c r="H237" t="str">
        <f t="shared" si="24"/>
        <v>4.5–5.0</v>
      </c>
      <c r="I237" s="4">
        <v>474</v>
      </c>
      <c r="J237" s="4">
        <f t="shared" si="30"/>
        <v>474</v>
      </c>
      <c r="K237" s="16">
        <f t="shared" si="31"/>
        <v>402426</v>
      </c>
      <c r="L237" t="str">
        <f t="shared" si="25"/>
        <v>&gt;₹500</v>
      </c>
      <c r="M237" t="str">
        <f t="shared" si="26"/>
        <v>20-30%</v>
      </c>
      <c r="N237" t="str">
        <f t="shared" si="27"/>
        <v>&lt;1000</v>
      </c>
      <c r="O237" s="5">
        <f t="shared" si="28"/>
        <v>478.5</v>
      </c>
    </row>
    <row r="238" spans="1:15" x14ac:dyDescent="0.25">
      <c r="A238" t="s">
        <v>480</v>
      </c>
      <c r="B238" t="s">
        <v>481</v>
      </c>
      <c r="C238" t="s">
        <v>2698</v>
      </c>
      <c r="D238">
        <v>399</v>
      </c>
      <c r="E238">
        <v>899</v>
      </c>
      <c r="F238" s="1">
        <f t="shared" si="29"/>
        <v>0.55617352614015569</v>
      </c>
      <c r="G238">
        <v>3.4</v>
      </c>
      <c r="H238" t="str">
        <f t="shared" si="24"/>
        <v>3.0–3.5</v>
      </c>
      <c r="I238" s="4">
        <v>431</v>
      </c>
      <c r="J238" s="4">
        <f t="shared" si="30"/>
        <v>431</v>
      </c>
      <c r="K238" s="16">
        <f t="shared" si="31"/>
        <v>387469</v>
      </c>
      <c r="L238" t="str">
        <f t="shared" si="25"/>
        <v>&gt;₹500</v>
      </c>
      <c r="M238" t="str">
        <f t="shared" si="26"/>
        <v>50-60%</v>
      </c>
      <c r="N238" t="str">
        <f t="shared" si="27"/>
        <v>&gt; 1000</v>
      </c>
      <c r="O238" s="5">
        <f t="shared" si="28"/>
        <v>434.4</v>
      </c>
    </row>
    <row r="239" spans="1:15" x14ac:dyDescent="0.25">
      <c r="A239" t="s">
        <v>482</v>
      </c>
      <c r="B239" t="s">
        <v>483</v>
      </c>
      <c r="C239" t="s">
        <v>2697</v>
      </c>
      <c r="D239">
        <v>449</v>
      </c>
      <c r="E239" s="2">
        <v>1099</v>
      </c>
      <c r="F239" s="1">
        <f t="shared" si="29"/>
        <v>0.59144676979071886</v>
      </c>
      <c r="G239">
        <v>4</v>
      </c>
      <c r="H239" t="str">
        <f t="shared" si="24"/>
        <v>4.0–4.5</v>
      </c>
      <c r="I239" s="4">
        <v>242</v>
      </c>
      <c r="J239" s="4">
        <f t="shared" si="30"/>
        <v>242</v>
      </c>
      <c r="K239" s="16">
        <f t="shared" si="31"/>
        <v>265958</v>
      </c>
      <c r="L239" t="str">
        <f t="shared" si="25"/>
        <v>&gt;₹500</v>
      </c>
      <c r="M239" t="str">
        <f t="shared" si="26"/>
        <v>50-60%</v>
      </c>
      <c r="N239" t="str">
        <f t="shared" si="27"/>
        <v>&gt; 1000</v>
      </c>
      <c r="O239" s="5">
        <f t="shared" si="28"/>
        <v>246</v>
      </c>
    </row>
    <row r="240" spans="1:15" x14ac:dyDescent="0.25">
      <c r="A240" t="s">
        <v>484</v>
      </c>
      <c r="B240" t="s">
        <v>485</v>
      </c>
      <c r="C240" t="s">
        <v>2697</v>
      </c>
      <c r="D240">
        <v>254</v>
      </c>
      <c r="E240">
        <v>799</v>
      </c>
      <c r="F240" s="1">
        <f t="shared" si="29"/>
        <v>0.68210262828535673</v>
      </c>
      <c r="G240">
        <v>4</v>
      </c>
      <c r="H240" t="str">
        <f t="shared" si="24"/>
        <v>4.0–4.5</v>
      </c>
      <c r="I240" s="4">
        <v>2905</v>
      </c>
      <c r="J240" s="4">
        <f t="shared" si="30"/>
        <v>2905</v>
      </c>
      <c r="K240" s="16">
        <f t="shared" si="31"/>
        <v>2321095</v>
      </c>
      <c r="L240" t="str">
        <f t="shared" si="25"/>
        <v>&gt;₹500</v>
      </c>
      <c r="M240" t="str">
        <f t="shared" si="26"/>
        <v>60-70%</v>
      </c>
      <c r="N240" t="str">
        <f t="shared" si="27"/>
        <v>&gt; 1000</v>
      </c>
      <c r="O240" s="5">
        <f t="shared" si="28"/>
        <v>2909</v>
      </c>
    </row>
    <row r="241" spans="1:15" x14ac:dyDescent="0.25">
      <c r="A241" t="s">
        <v>486</v>
      </c>
      <c r="B241" t="s">
        <v>487</v>
      </c>
      <c r="C241" t="s">
        <v>2698</v>
      </c>
      <c r="D241">
        <v>399</v>
      </c>
      <c r="E241">
        <v>795</v>
      </c>
      <c r="F241" s="1">
        <f t="shared" si="29"/>
        <v>0.49811320754716981</v>
      </c>
      <c r="G241">
        <v>4.4000000000000004</v>
      </c>
      <c r="H241" t="str">
        <f t="shared" si="24"/>
        <v>4.0–4.5</v>
      </c>
      <c r="I241" s="4">
        <v>12091</v>
      </c>
      <c r="J241" s="4">
        <f t="shared" si="30"/>
        <v>12091</v>
      </c>
      <c r="K241" s="16">
        <f t="shared" si="31"/>
        <v>9612345</v>
      </c>
      <c r="L241" t="str">
        <f t="shared" si="25"/>
        <v>&gt;₹500</v>
      </c>
      <c r="M241" t="str">
        <f t="shared" si="26"/>
        <v>40-50%</v>
      </c>
      <c r="N241" t="str">
        <f t="shared" si="27"/>
        <v>&gt; 1000</v>
      </c>
      <c r="O241" s="5">
        <f t="shared" si="28"/>
        <v>12095.4</v>
      </c>
    </row>
    <row r="242" spans="1:15" x14ac:dyDescent="0.25">
      <c r="A242" t="s">
        <v>488</v>
      </c>
      <c r="B242" t="s">
        <v>489</v>
      </c>
      <c r="C242" t="s">
        <v>2697</v>
      </c>
      <c r="D242">
        <v>179</v>
      </c>
      <c r="E242">
        <v>399</v>
      </c>
      <c r="F242" s="1">
        <f t="shared" si="29"/>
        <v>0.55137844611528819</v>
      </c>
      <c r="G242">
        <v>4</v>
      </c>
      <c r="H242" t="str">
        <f t="shared" si="24"/>
        <v>4.0–4.5</v>
      </c>
      <c r="I242" s="4">
        <v>1423</v>
      </c>
      <c r="J242" s="4">
        <f t="shared" si="30"/>
        <v>1423</v>
      </c>
      <c r="K242" s="16">
        <f t="shared" si="31"/>
        <v>567777</v>
      </c>
      <c r="L242" t="str">
        <f t="shared" si="25"/>
        <v>₹200-₹500</v>
      </c>
      <c r="M242" t="str">
        <f t="shared" si="26"/>
        <v>50-60%</v>
      </c>
      <c r="N242" t="str">
        <f t="shared" si="27"/>
        <v>&gt; 1000</v>
      </c>
      <c r="O242" s="5">
        <f t="shared" si="28"/>
        <v>1427</v>
      </c>
    </row>
    <row r="243" spans="1:15" x14ac:dyDescent="0.25">
      <c r="A243" t="s">
        <v>490</v>
      </c>
      <c r="B243" t="s">
        <v>491</v>
      </c>
      <c r="C243" t="s">
        <v>2697</v>
      </c>
      <c r="D243">
        <v>339</v>
      </c>
      <c r="E243">
        <v>999</v>
      </c>
      <c r="F243" s="1">
        <f t="shared" si="29"/>
        <v>0.66066066066066065</v>
      </c>
      <c r="G243">
        <v>4.3</v>
      </c>
      <c r="H243" t="str">
        <f t="shared" si="24"/>
        <v>4.0–4.5</v>
      </c>
      <c r="I243" s="4">
        <v>6255</v>
      </c>
      <c r="J243" s="4">
        <f t="shared" si="30"/>
        <v>6255</v>
      </c>
      <c r="K243" s="16">
        <f t="shared" si="31"/>
        <v>6248745</v>
      </c>
      <c r="L243" t="str">
        <f t="shared" si="25"/>
        <v>&gt;₹500</v>
      </c>
      <c r="M243" t="str">
        <f t="shared" si="26"/>
        <v>60-70%</v>
      </c>
      <c r="N243" t="str">
        <f t="shared" si="27"/>
        <v>&gt; 1000</v>
      </c>
      <c r="O243" s="5">
        <f t="shared" si="28"/>
        <v>6259.3</v>
      </c>
    </row>
    <row r="244" spans="1:15" x14ac:dyDescent="0.25">
      <c r="A244" t="s">
        <v>492</v>
      </c>
      <c r="B244" t="s">
        <v>493</v>
      </c>
      <c r="C244" t="s">
        <v>2698</v>
      </c>
      <c r="D244">
        <v>399</v>
      </c>
      <c r="E244">
        <v>999</v>
      </c>
      <c r="F244" s="1">
        <f t="shared" si="29"/>
        <v>0.60060060060060061</v>
      </c>
      <c r="G244">
        <v>4</v>
      </c>
      <c r="H244" t="str">
        <f t="shared" si="24"/>
        <v>4.0–4.5</v>
      </c>
      <c r="I244" s="4">
        <v>1236</v>
      </c>
      <c r="J244" s="4">
        <f t="shared" si="30"/>
        <v>1236</v>
      </c>
      <c r="K244" s="16">
        <f t="shared" si="31"/>
        <v>1234764</v>
      </c>
      <c r="L244" t="str">
        <f t="shared" si="25"/>
        <v>&gt;₹500</v>
      </c>
      <c r="M244" t="str">
        <f t="shared" si="26"/>
        <v>60-70%</v>
      </c>
      <c r="N244" t="str">
        <f t="shared" si="27"/>
        <v>&lt;1000</v>
      </c>
      <c r="O244" s="5">
        <f t="shared" si="28"/>
        <v>1240</v>
      </c>
    </row>
    <row r="245" spans="1:15" x14ac:dyDescent="0.25">
      <c r="A245" t="s">
        <v>494</v>
      </c>
      <c r="B245" t="s">
        <v>495</v>
      </c>
      <c r="C245" t="s">
        <v>2698</v>
      </c>
      <c r="D245">
        <v>199</v>
      </c>
      <c r="E245">
        <v>399</v>
      </c>
      <c r="F245" s="1">
        <f t="shared" si="29"/>
        <v>0.50125313283208017</v>
      </c>
      <c r="G245">
        <v>4.2</v>
      </c>
      <c r="H245" t="str">
        <f t="shared" si="24"/>
        <v>4.0–4.5</v>
      </c>
      <c r="I245" s="4">
        <v>1335</v>
      </c>
      <c r="J245" s="4">
        <f t="shared" si="30"/>
        <v>1335</v>
      </c>
      <c r="K245" s="16">
        <f t="shared" si="31"/>
        <v>532665</v>
      </c>
      <c r="L245" t="str">
        <f t="shared" si="25"/>
        <v>₹200-₹500</v>
      </c>
      <c r="M245" t="str">
        <f t="shared" si="26"/>
        <v>50-60%</v>
      </c>
      <c r="N245" t="str">
        <f t="shared" si="27"/>
        <v>&gt; 1000</v>
      </c>
      <c r="O245" s="5">
        <f t="shared" si="28"/>
        <v>1339.2</v>
      </c>
    </row>
    <row r="246" spans="1:15" x14ac:dyDescent="0.25">
      <c r="A246" t="s">
        <v>496</v>
      </c>
      <c r="B246" t="s">
        <v>497</v>
      </c>
      <c r="C246" t="s">
        <v>2698</v>
      </c>
      <c r="D246">
        <v>349</v>
      </c>
      <c r="E246" s="2">
        <v>1999</v>
      </c>
      <c r="F246" s="1">
        <f t="shared" si="29"/>
        <v>0.82541270635317654</v>
      </c>
      <c r="G246">
        <v>3.8</v>
      </c>
      <c r="H246" t="str">
        <f t="shared" si="24"/>
        <v>3.5–4.0</v>
      </c>
      <c r="I246" s="4">
        <v>197</v>
      </c>
      <c r="J246" s="4">
        <f t="shared" si="30"/>
        <v>197</v>
      </c>
      <c r="K246" s="16">
        <f t="shared" si="31"/>
        <v>393803</v>
      </c>
      <c r="L246" t="str">
        <f t="shared" si="25"/>
        <v>&gt;₹500</v>
      </c>
      <c r="M246" t="str">
        <f t="shared" si="26"/>
        <v>80-90%</v>
      </c>
      <c r="N246" t="str">
        <f t="shared" si="27"/>
        <v>&gt; 1000</v>
      </c>
      <c r="O246" s="5">
        <f t="shared" si="28"/>
        <v>200.8</v>
      </c>
    </row>
    <row r="247" spans="1:15" x14ac:dyDescent="0.25">
      <c r="A247" t="s">
        <v>498</v>
      </c>
      <c r="B247" t="s">
        <v>499</v>
      </c>
      <c r="C247" t="s">
        <v>2697</v>
      </c>
      <c r="D247">
        <v>299</v>
      </c>
      <c r="E247">
        <v>798</v>
      </c>
      <c r="F247" s="1">
        <f t="shared" si="29"/>
        <v>0.62531328320802004</v>
      </c>
      <c r="G247">
        <v>4.4000000000000004</v>
      </c>
      <c r="H247" t="str">
        <f t="shared" si="24"/>
        <v>4.0–4.5</v>
      </c>
      <c r="I247" s="4">
        <v>28791</v>
      </c>
      <c r="J247" s="4">
        <f t="shared" si="30"/>
        <v>28791</v>
      </c>
      <c r="K247" s="16">
        <f t="shared" si="31"/>
        <v>22975218</v>
      </c>
      <c r="L247" t="str">
        <f t="shared" si="25"/>
        <v>&gt;₹500</v>
      </c>
      <c r="M247" t="str">
        <f t="shared" si="26"/>
        <v>60-70%</v>
      </c>
      <c r="N247" t="str">
        <f t="shared" si="27"/>
        <v>&gt; 1000</v>
      </c>
      <c r="O247" s="5">
        <f t="shared" si="28"/>
        <v>28795.4</v>
      </c>
    </row>
    <row r="248" spans="1:15" x14ac:dyDescent="0.25">
      <c r="A248" t="s">
        <v>500</v>
      </c>
      <c r="B248" t="s">
        <v>501</v>
      </c>
      <c r="C248" t="s">
        <v>2697</v>
      </c>
      <c r="D248">
        <v>89</v>
      </c>
      <c r="E248">
        <v>800</v>
      </c>
      <c r="F248" s="1">
        <f t="shared" si="29"/>
        <v>0.88875000000000004</v>
      </c>
      <c r="G248">
        <v>3.9</v>
      </c>
      <c r="H248" t="str">
        <f t="shared" si="24"/>
        <v>3.5–4.0</v>
      </c>
      <c r="I248" s="4">
        <v>1075</v>
      </c>
      <c r="J248" s="4">
        <f t="shared" si="30"/>
        <v>1075</v>
      </c>
      <c r="K248" s="16">
        <f t="shared" si="31"/>
        <v>860000</v>
      </c>
      <c r="L248" t="str">
        <f t="shared" si="25"/>
        <v>&gt;₹500</v>
      </c>
      <c r="M248" t="str">
        <f t="shared" si="26"/>
        <v>80-90%</v>
      </c>
      <c r="N248" t="str">
        <f t="shared" si="27"/>
        <v>&lt;1000</v>
      </c>
      <c r="O248" s="5">
        <f t="shared" si="28"/>
        <v>1078.9000000000001</v>
      </c>
    </row>
    <row r="249" spans="1:15" x14ac:dyDescent="0.25">
      <c r="A249" t="s">
        <v>502</v>
      </c>
      <c r="B249" t="s">
        <v>503</v>
      </c>
      <c r="C249" t="s">
        <v>2697</v>
      </c>
      <c r="D249">
        <v>549</v>
      </c>
      <c r="E249">
        <v>995</v>
      </c>
      <c r="F249" s="1">
        <f t="shared" si="29"/>
        <v>0.44824120603015077</v>
      </c>
      <c r="G249">
        <v>4.2</v>
      </c>
      <c r="H249" t="str">
        <f t="shared" si="24"/>
        <v>4.0–4.5</v>
      </c>
      <c r="I249" s="4">
        <v>29746</v>
      </c>
      <c r="J249" s="4">
        <f t="shared" si="30"/>
        <v>29746</v>
      </c>
      <c r="K249" s="16">
        <f t="shared" si="31"/>
        <v>29597270</v>
      </c>
      <c r="L249" t="str">
        <f t="shared" si="25"/>
        <v>&gt;₹500</v>
      </c>
      <c r="M249" t="str">
        <f t="shared" si="26"/>
        <v>40-50%</v>
      </c>
      <c r="N249" t="str">
        <f t="shared" si="27"/>
        <v>&gt; 1000</v>
      </c>
      <c r="O249" s="5">
        <f t="shared" si="28"/>
        <v>29750.2</v>
      </c>
    </row>
    <row r="250" spans="1:15" x14ac:dyDescent="0.25">
      <c r="A250" t="s">
        <v>504</v>
      </c>
      <c r="B250" t="s">
        <v>505</v>
      </c>
      <c r="C250" t="s">
        <v>2697</v>
      </c>
      <c r="D250">
        <v>129</v>
      </c>
      <c r="E250" s="2">
        <v>1000</v>
      </c>
      <c r="F250" s="1">
        <f t="shared" si="29"/>
        <v>0.871</v>
      </c>
      <c r="G250">
        <v>3.9</v>
      </c>
      <c r="H250" t="str">
        <f t="shared" si="24"/>
        <v>3.5–4.0</v>
      </c>
      <c r="I250" s="4">
        <v>295</v>
      </c>
      <c r="J250" s="4">
        <f t="shared" si="30"/>
        <v>295</v>
      </c>
      <c r="K250" s="16">
        <f t="shared" si="31"/>
        <v>295000</v>
      </c>
      <c r="L250" t="str">
        <f t="shared" si="25"/>
        <v>&gt;₹500</v>
      </c>
      <c r="M250" t="str">
        <f t="shared" si="26"/>
        <v>80-90%</v>
      </c>
      <c r="N250" t="str">
        <f t="shared" si="27"/>
        <v>&lt;1000</v>
      </c>
      <c r="O250" s="5">
        <f t="shared" si="28"/>
        <v>298.89999999999998</v>
      </c>
    </row>
    <row r="251" spans="1:15" x14ac:dyDescent="0.25">
      <c r="A251" t="s">
        <v>506</v>
      </c>
      <c r="B251" t="s">
        <v>507</v>
      </c>
      <c r="C251" t="s">
        <v>2698</v>
      </c>
      <c r="D251" s="2">
        <v>77990</v>
      </c>
      <c r="E251" s="2">
        <v>139900</v>
      </c>
      <c r="F251" s="1">
        <f t="shared" si="29"/>
        <v>0.44253037884203</v>
      </c>
      <c r="G251">
        <v>4.7</v>
      </c>
      <c r="H251" t="str">
        <f t="shared" si="24"/>
        <v>4.5–5.0</v>
      </c>
      <c r="I251" s="4">
        <v>5935</v>
      </c>
      <c r="J251" s="4">
        <f t="shared" si="30"/>
        <v>5935</v>
      </c>
      <c r="K251" s="16">
        <f t="shared" si="31"/>
        <v>830306500</v>
      </c>
      <c r="L251" t="str">
        <f t="shared" si="25"/>
        <v>&gt;₹500</v>
      </c>
      <c r="M251" t="str">
        <f t="shared" si="26"/>
        <v>40-50%</v>
      </c>
      <c r="N251" t="str">
        <f t="shared" si="27"/>
        <v>&lt;1000</v>
      </c>
      <c r="O251" s="5">
        <f t="shared" si="28"/>
        <v>5939.7</v>
      </c>
    </row>
    <row r="252" spans="1:15" x14ac:dyDescent="0.25">
      <c r="A252" t="s">
        <v>508</v>
      </c>
      <c r="B252" t="s">
        <v>509</v>
      </c>
      <c r="C252" t="s">
        <v>2698</v>
      </c>
      <c r="D252">
        <v>349</v>
      </c>
      <c r="E252">
        <v>799</v>
      </c>
      <c r="F252" s="1">
        <f t="shared" si="29"/>
        <v>0.56320400500625778</v>
      </c>
      <c r="G252">
        <v>3.6</v>
      </c>
      <c r="H252" t="str">
        <f t="shared" si="24"/>
        <v>3.5–4.0</v>
      </c>
      <c r="I252" s="4">
        <v>323</v>
      </c>
      <c r="J252" s="4">
        <f t="shared" si="30"/>
        <v>323</v>
      </c>
      <c r="K252" s="16">
        <f t="shared" si="31"/>
        <v>258077</v>
      </c>
      <c r="L252" t="str">
        <f t="shared" si="25"/>
        <v>&gt;₹500</v>
      </c>
      <c r="M252" t="str">
        <f t="shared" si="26"/>
        <v>50-60%</v>
      </c>
      <c r="N252" t="str">
        <f t="shared" si="27"/>
        <v>&gt; 1000</v>
      </c>
      <c r="O252" s="5">
        <f t="shared" si="28"/>
        <v>326.60000000000002</v>
      </c>
    </row>
    <row r="253" spans="1:15" x14ac:dyDescent="0.25">
      <c r="A253" t="s">
        <v>510</v>
      </c>
      <c r="B253" t="s">
        <v>511</v>
      </c>
      <c r="C253" t="s">
        <v>2698</v>
      </c>
      <c r="D253">
        <v>499</v>
      </c>
      <c r="E253">
        <v>899</v>
      </c>
      <c r="F253" s="1">
        <f t="shared" si="29"/>
        <v>0.44493882091212456</v>
      </c>
      <c r="G253">
        <v>3.7</v>
      </c>
      <c r="H253" t="str">
        <f t="shared" si="24"/>
        <v>3.5–4.0</v>
      </c>
      <c r="I253" s="4">
        <v>185</v>
      </c>
      <c r="J253" s="4">
        <f t="shared" si="30"/>
        <v>185</v>
      </c>
      <c r="K253" s="16">
        <f t="shared" si="31"/>
        <v>166315</v>
      </c>
      <c r="L253" t="str">
        <f t="shared" si="25"/>
        <v>&gt;₹500</v>
      </c>
      <c r="M253" t="str">
        <f t="shared" si="26"/>
        <v>40-50%</v>
      </c>
      <c r="N253" t="str">
        <f t="shared" si="27"/>
        <v>&gt; 1000</v>
      </c>
      <c r="O253" s="5">
        <f t="shared" si="28"/>
        <v>188.7</v>
      </c>
    </row>
    <row r="254" spans="1:15" x14ac:dyDescent="0.25">
      <c r="A254" t="s">
        <v>512</v>
      </c>
      <c r="B254" t="s">
        <v>513</v>
      </c>
      <c r="C254" t="s">
        <v>2697</v>
      </c>
      <c r="D254">
        <v>299</v>
      </c>
      <c r="E254">
        <v>799</v>
      </c>
      <c r="F254" s="1">
        <f t="shared" si="29"/>
        <v>0.62578222778473092</v>
      </c>
      <c r="G254">
        <v>4.2</v>
      </c>
      <c r="H254" t="str">
        <f t="shared" si="24"/>
        <v>4.0–4.5</v>
      </c>
      <c r="I254" s="4">
        <v>2117</v>
      </c>
      <c r="J254" s="4">
        <f t="shared" si="30"/>
        <v>2117</v>
      </c>
      <c r="K254" s="16">
        <f t="shared" si="31"/>
        <v>1691483</v>
      </c>
      <c r="L254" t="str">
        <f t="shared" si="25"/>
        <v>&gt;₹500</v>
      </c>
      <c r="M254" t="str">
        <f t="shared" si="26"/>
        <v>60-70%</v>
      </c>
      <c r="N254" t="str">
        <f t="shared" si="27"/>
        <v>&gt; 1000</v>
      </c>
      <c r="O254" s="5">
        <f t="shared" si="28"/>
        <v>2121.1999999999998</v>
      </c>
    </row>
    <row r="255" spans="1:15" x14ac:dyDescent="0.25">
      <c r="A255" t="s">
        <v>514</v>
      </c>
      <c r="B255" t="s">
        <v>515</v>
      </c>
      <c r="C255" t="s">
        <v>2697</v>
      </c>
      <c r="D255">
        <v>182</v>
      </c>
      <c r="E255">
        <v>599</v>
      </c>
      <c r="F255" s="1">
        <f t="shared" si="29"/>
        <v>0.69616026711185308</v>
      </c>
      <c r="G255">
        <v>4</v>
      </c>
      <c r="H255" t="str">
        <f t="shared" si="24"/>
        <v>4.0–4.5</v>
      </c>
      <c r="I255" s="4">
        <v>9378</v>
      </c>
      <c r="J255" s="4">
        <f t="shared" si="30"/>
        <v>9378</v>
      </c>
      <c r="K255" s="16">
        <f t="shared" si="31"/>
        <v>5617422</v>
      </c>
      <c r="L255" t="str">
        <f t="shared" si="25"/>
        <v>&gt;₹500</v>
      </c>
      <c r="M255" t="str">
        <f t="shared" si="26"/>
        <v>60-70%</v>
      </c>
      <c r="N255" t="str">
        <f t="shared" si="27"/>
        <v>&gt; 1000</v>
      </c>
      <c r="O255" s="5">
        <f t="shared" si="28"/>
        <v>9382</v>
      </c>
    </row>
    <row r="256" spans="1:15" x14ac:dyDescent="0.25">
      <c r="A256" t="s">
        <v>516</v>
      </c>
      <c r="B256" t="s">
        <v>517</v>
      </c>
      <c r="C256" t="s">
        <v>2698</v>
      </c>
      <c r="D256">
        <v>96</v>
      </c>
      <c r="E256">
        <v>399</v>
      </c>
      <c r="F256" s="1">
        <f t="shared" si="29"/>
        <v>0.75939849624060152</v>
      </c>
      <c r="G256">
        <v>3.6</v>
      </c>
      <c r="H256" t="str">
        <f t="shared" si="24"/>
        <v>3.5–4.0</v>
      </c>
      <c r="I256" s="4">
        <v>1796</v>
      </c>
      <c r="J256" s="4">
        <f t="shared" si="30"/>
        <v>1796</v>
      </c>
      <c r="K256" s="16">
        <f t="shared" si="31"/>
        <v>716604</v>
      </c>
      <c r="L256" t="str">
        <f t="shared" si="25"/>
        <v>₹200-₹500</v>
      </c>
      <c r="M256" t="str">
        <f t="shared" si="26"/>
        <v>70-80%</v>
      </c>
      <c r="N256" t="str">
        <f t="shared" si="27"/>
        <v>&gt; 1000</v>
      </c>
      <c r="O256" s="5">
        <f t="shared" si="28"/>
        <v>1799.6</v>
      </c>
    </row>
    <row r="257" spans="1:15" x14ac:dyDescent="0.25">
      <c r="A257" t="s">
        <v>518</v>
      </c>
      <c r="B257" t="s">
        <v>519</v>
      </c>
      <c r="C257" t="s">
        <v>2698</v>
      </c>
      <c r="D257" s="2">
        <v>54990</v>
      </c>
      <c r="E257" s="2">
        <v>85000</v>
      </c>
      <c r="F257" s="1">
        <f t="shared" si="29"/>
        <v>0.35305882352941176</v>
      </c>
      <c r="G257">
        <v>4.3</v>
      </c>
      <c r="H257" t="str">
        <f t="shared" si="24"/>
        <v>4.0–4.5</v>
      </c>
      <c r="I257" s="4">
        <v>3587</v>
      </c>
      <c r="J257" s="4">
        <f t="shared" si="30"/>
        <v>3587</v>
      </c>
      <c r="K257" s="16">
        <f t="shared" si="31"/>
        <v>304895000</v>
      </c>
      <c r="L257" t="str">
        <f t="shared" si="25"/>
        <v>&gt;₹500</v>
      </c>
      <c r="M257" t="str">
        <f t="shared" si="26"/>
        <v>30-40%</v>
      </c>
      <c r="N257" t="str">
        <f t="shared" si="27"/>
        <v>&gt; 1000</v>
      </c>
      <c r="O257" s="5">
        <f t="shared" si="28"/>
        <v>3591.3</v>
      </c>
    </row>
    <row r="258" spans="1:15" x14ac:dyDescent="0.25">
      <c r="A258" t="s">
        <v>520</v>
      </c>
      <c r="B258" t="s">
        <v>521</v>
      </c>
      <c r="C258" t="s">
        <v>2698</v>
      </c>
      <c r="D258">
        <v>439</v>
      </c>
      <c r="E258">
        <v>758</v>
      </c>
      <c r="F258" s="1">
        <f t="shared" si="29"/>
        <v>0.420844327176781</v>
      </c>
      <c r="G258">
        <v>4.2</v>
      </c>
      <c r="H258" t="str">
        <f t="shared" ref="H258:H321" si="32">IF(G258&gt;5,"0",IF(G258&gt;=4.5,"4.5–5.0",IF(G258&gt;=4,"4.0–4.5",IF(G258&gt;=3.5,"3.5–4.0",IF(G258&gt;=3,"3.0–3.5",IF(G258&gt;=2.5,"2.5–3.0",IF(G258&gt;=2,"2.0–2.5","0")))))))</f>
        <v>4.0–4.5</v>
      </c>
      <c r="I258" s="4">
        <v>4296</v>
      </c>
      <c r="J258" s="4">
        <f t="shared" si="30"/>
        <v>4296</v>
      </c>
      <c r="K258" s="16">
        <f t="shared" si="31"/>
        <v>3256368</v>
      </c>
      <c r="L258" t="str">
        <f t="shared" ref="L258:L321" si="33">IF(E258&lt;200,"&lt;₹200",IF(E258&lt;=500,"₹200-₹500","&gt;₹500"))</f>
        <v>&gt;₹500</v>
      </c>
      <c r="M258" t="str">
        <f t="shared" ref="M258:M321" si="34">IF(F258&lt;=0.1,"0-10%",IF(F258&lt;=0.2,"10-20%",IF(F258&lt;=0.3,"20-30%",IF(F258&lt;=0.4,"30-40%",IF(F258&lt;=0.5,"40-50%",IF(F258&lt;=0.6,"50-60%",IF(F258&lt;=0.7,"60-70%",IF(F258&lt;=0.8,"70-80%",IF(F258&lt;=0.9,"80-90%",IF(F258&lt;=1,"90-100%","0"))))))))))</f>
        <v>40-50%</v>
      </c>
      <c r="N258" t="str">
        <f t="shared" ref="N258:N321" si="35">IF(I260&lt;1000,"&lt;1000","&gt; 1000")</f>
        <v>&gt; 1000</v>
      </c>
      <c r="O258" s="5">
        <f t="shared" ref="O258:O321" si="36">G258+I258</f>
        <v>4300.2</v>
      </c>
    </row>
    <row r="259" spans="1:15" x14ac:dyDescent="0.25">
      <c r="A259" t="s">
        <v>522</v>
      </c>
      <c r="B259" t="s">
        <v>523</v>
      </c>
      <c r="C259" t="s">
        <v>2697</v>
      </c>
      <c r="D259">
        <v>299</v>
      </c>
      <c r="E259">
        <v>999</v>
      </c>
      <c r="F259" s="1">
        <f t="shared" ref="F259:F322" si="37">(E259-D259)/E259</f>
        <v>0.70070070070070067</v>
      </c>
      <c r="G259">
        <v>4.3</v>
      </c>
      <c r="H259" t="str">
        <f t="shared" si="32"/>
        <v>4.0–4.5</v>
      </c>
      <c r="I259" s="4">
        <v>2651</v>
      </c>
      <c r="J259" s="4">
        <f t="shared" ref="J259:J322" si="38">IF(ISNUMBER(I259),  I259,  0)</f>
        <v>2651</v>
      </c>
      <c r="K259" s="16">
        <f t="shared" ref="K259:K322" si="39">IFERROR(VALUE(E259) * VALUE(J259), 0)</f>
        <v>2648349</v>
      </c>
      <c r="L259" t="str">
        <f t="shared" si="33"/>
        <v>&gt;₹500</v>
      </c>
      <c r="M259" t="str">
        <f t="shared" si="34"/>
        <v>70-80%</v>
      </c>
      <c r="N259" t="str">
        <f t="shared" si="35"/>
        <v>&gt; 1000</v>
      </c>
      <c r="O259" s="5">
        <f t="shared" si="36"/>
        <v>2655.3</v>
      </c>
    </row>
    <row r="260" spans="1:15" x14ac:dyDescent="0.25">
      <c r="A260" t="s">
        <v>524</v>
      </c>
      <c r="B260" t="s">
        <v>525</v>
      </c>
      <c r="C260" t="s">
        <v>2697</v>
      </c>
      <c r="D260">
        <v>299</v>
      </c>
      <c r="E260">
        <v>799</v>
      </c>
      <c r="F260" s="1">
        <f t="shared" si="37"/>
        <v>0.62578222778473092</v>
      </c>
      <c r="G260">
        <v>4.2</v>
      </c>
      <c r="H260" t="str">
        <f t="shared" si="32"/>
        <v>4.0–4.5</v>
      </c>
      <c r="I260" s="4">
        <v>94363</v>
      </c>
      <c r="J260" s="4">
        <f t="shared" si="38"/>
        <v>94363</v>
      </c>
      <c r="K260" s="16">
        <f t="shared" si="39"/>
        <v>75396037</v>
      </c>
      <c r="L260" t="str">
        <f t="shared" si="33"/>
        <v>&gt;₹500</v>
      </c>
      <c r="M260" t="str">
        <f t="shared" si="34"/>
        <v>60-70%</v>
      </c>
      <c r="N260" t="str">
        <f t="shared" si="35"/>
        <v>&gt; 1000</v>
      </c>
      <c r="O260" s="5">
        <f t="shared" si="36"/>
        <v>94367.2</v>
      </c>
    </row>
    <row r="261" spans="1:15" x14ac:dyDescent="0.25">
      <c r="A261" t="s">
        <v>526</v>
      </c>
      <c r="B261" t="s">
        <v>527</v>
      </c>
      <c r="C261" t="s">
        <v>2697</v>
      </c>
      <c r="D261">
        <v>789</v>
      </c>
      <c r="E261" s="2">
        <v>1999</v>
      </c>
      <c r="F261" s="1">
        <f t="shared" si="37"/>
        <v>0.60530265132566285</v>
      </c>
      <c r="G261">
        <v>4.2</v>
      </c>
      <c r="H261" t="str">
        <f t="shared" si="32"/>
        <v>4.0–4.5</v>
      </c>
      <c r="I261" s="4">
        <v>34540</v>
      </c>
      <c r="J261" s="4">
        <f t="shared" si="38"/>
        <v>34540</v>
      </c>
      <c r="K261" s="16">
        <f t="shared" si="39"/>
        <v>69045460</v>
      </c>
      <c r="L261" t="str">
        <f t="shared" si="33"/>
        <v>&gt;₹500</v>
      </c>
      <c r="M261" t="str">
        <f t="shared" si="34"/>
        <v>60-70%</v>
      </c>
      <c r="N261" t="str">
        <f t="shared" si="35"/>
        <v>&gt; 1000</v>
      </c>
      <c r="O261" s="5">
        <f t="shared" si="36"/>
        <v>34544.199999999997</v>
      </c>
    </row>
    <row r="262" spans="1:15" x14ac:dyDescent="0.25">
      <c r="A262" t="s">
        <v>528</v>
      </c>
      <c r="B262" t="s">
        <v>529</v>
      </c>
      <c r="C262" t="s">
        <v>2698</v>
      </c>
      <c r="D262">
        <v>299</v>
      </c>
      <c r="E262">
        <v>700</v>
      </c>
      <c r="F262" s="1">
        <f t="shared" si="37"/>
        <v>0.57285714285714284</v>
      </c>
      <c r="G262">
        <v>4.4000000000000004</v>
      </c>
      <c r="H262" t="str">
        <f t="shared" si="32"/>
        <v>4.0–4.5</v>
      </c>
      <c r="I262" s="4">
        <v>8714</v>
      </c>
      <c r="J262" s="4">
        <f t="shared" si="38"/>
        <v>8714</v>
      </c>
      <c r="K262" s="16">
        <f t="shared" si="39"/>
        <v>6099800</v>
      </c>
      <c r="L262" t="str">
        <f t="shared" si="33"/>
        <v>&gt;₹500</v>
      </c>
      <c r="M262" t="str">
        <f t="shared" si="34"/>
        <v>50-60%</v>
      </c>
      <c r="N262" t="str">
        <f t="shared" si="35"/>
        <v>&gt; 1000</v>
      </c>
      <c r="O262" s="5">
        <f t="shared" si="36"/>
        <v>8718.4</v>
      </c>
    </row>
    <row r="263" spans="1:15" x14ac:dyDescent="0.25">
      <c r="A263" t="s">
        <v>530</v>
      </c>
      <c r="B263" t="s">
        <v>531</v>
      </c>
      <c r="C263" t="s">
        <v>2697</v>
      </c>
      <c r="D263">
        <v>325</v>
      </c>
      <c r="E263" s="2">
        <v>1099</v>
      </c>
      <c r="F263" s="1">
        <f t="shared" si="37"/>
        <v>0.70427661510464057</v>
      </c>
      <c r="G263">
        <v>4.2</v>
      </c>
      <c r="H263" t="str">
        <f t="shared" si="32"/>
        <v>4.0–4.5</v>
      </c>
      <c r="I263" s="4">
        <v>10576</v>
      </c>
      <c r="J263" s="4">
        <f t="shared" si="38"/>
        <v>10576</v>
      </c>
      <c r="K263" s="16">
        <f t="shared" si="39"/>
        <v>11623024</v>
      </c>
      <c r="L263" t="str">
        <f t="shared" si="33"/>
        <v>&gt;₹500</v>
      </c>
      <c r="M263" t="str">
        <f t="shared" si="34"/>
        <v>70-80%</v>
      </c>
      <c r="N263" t="str">
        <f t="shared" si="35"/>
        <v>&lt;1000</v>
      </c>
      <c r="O263" s="5">
        <f t="shared" si="36"/>
        <v>10580.2</v>
      </c>
    </row>
    <row r="264" spans="1:15" x14ac:dyDescent="0.25">
      <c r="A264" t="s">
        <v>532</v>
      </c>
      <c r="B264" t="s">
        <v>533</v>
      </c>
      <c r="C264" t="s">
        <v>2697</v>
      </c>
      <c r="D264" s="2">
        <v>1299</v>
      </c>
      <c r="E264" s="2">
        <v>1999</v>
      </c>
      <c r="F264" s="1">
        <f t="shared" si="37"/>
        <v>0.35017508754377191</v>
      </c>
      <c r="G264">
        <v>4.4000000000000004</v>
      </c>
      <c r="H264" t="str">
        <f t="shared" si="32"/>
        <v>4.0–4.5</v>
      </c>
      <c r="I264" s="4">
        <v>7318</v>
      </c>
      <c r="J264" s="4">
        <f t="shared" si="38"/>
        <v>7318</v>
      </c>
      <c r="K264" s="16">
        <f t="shared" si="39"/>
        <v>14628682</v>
      </c>
      <c r="L264" t="str">
        <f t="shared" si="33"/>
        <v>&gt;₹500</v>
      </c>
      <c r="M264" t="str">
        <f t="shared" si="34"/>
        <v>30-40%</v>
      </c>
      <c r="N264" t="str">
        <f t="shared" si="35"/>
        <v>&lt;1000</v>
      </c>
      <c r="O264" s="5">
        <f t="shared" si="36"/>
        <v>7322.4</v>
      </c>
    </row>
    <row r="265" spans="1:15" x14ac:dyDescent="0.25">
      <c r="A265" t="s">
        <v>534</v>
      </c>
      <c r="B265" t="s">
        <v>535</v>
      </c>
      <c r="C265" t="s">
        <v>2698</v>
      </c>
      <c r="D265">
        <v>790</v>
      </c>
      <c r="E265" s="2">
        <v>1999</v>
      </c>
      <c r="F265" s="1">
        <f t="shared" si="37"/>
        <v>0.60480240120060025</v>
      </c>
      <c r="G265">
        <v>3</v>
      </c>
      <c r="H265" t="str">
        <f t="shared" si="32"/>
        <v>3.0–3.5</v>
      </c>
      <c r="I265" s="4">
        <v>103</v>
      </c>
      <c r="J265" s="4">
        <f t="shared" si="38"/>
        <v>103</v>
      </c>
      <c r="K265" s="16">
        <f t="shared" si="39"/>
        <v>205897</v>
      </c>
      <c r="L265" t="str">
        <f t="shared" si="33"/>
        <v>&gt;₹500</v>
      </c>
      <c r="M265" t="str">
        <f t="shared" si="34"/>
        <v>60-70%</v>
      </c>
      <c r="N265" t="str">
        <f t="shared" si="35"/>
        <v>&gt; 1000</v>
      </c>
      <c r="O265" s="5">
        <f t="shared" si="36"/>
        <v>106</v>
      </c>
    </row>
    <row r="266" spans="1:15" x14ac:dyDescent="0.25">
      <c r="A266" t="s">
        <v>536</v>
      </c>
      <c r="B266" t="s">
        <v>537</v>
      </c>
      <c r="C266" t="s">
        <v>2698</v>
      </c>
      <c r="D266" s="2">
        <v>4699</v>
      </c>
      <c r="E266" s="2">
        <v>4699</v>
      </c>
      <c r="F266" s="1">
        <f t="shared" si="37"/>
        <v>0</v>
      </c>
      <c r="G266">
        <v>4.5</v>
      </c>
      <c r="H266" t="str">
        <f t="shared" si="32"/>
        <v>4.5–5.0</v>
      </c>
      <c r="I266" s="4">
        <v>224</v>
      </c>
      <c r="J266" s="4">
        <f t="shared" si="38"/>
        <v>224</v>
      </c>
      <c r="K266" s="16">
        <f t="shared" si="39"/>
        <v>1052576</v>
      </c>
      <c r="L266" t="str">
        <f t="shared" si="33"/>
        <v>&gt;₹500</v>
      </c>
      <c r="M266" t="str">
        <f t="shared" si="34"/>
        <v>0-10%</v>
      </c>
      <c r="N266" t="str">
        <f t="shared" si="35"/>
        <v>&lt;1000</v>
      </c>
      <c r="O266" s="5">
        <f t="shared" si="36"/>
        <v>228.5</v>
      </c>
    </row>
    <row r="267" spans="1:15" x14ac:dyDescent="0.25">
      <c r="A267" t="s">
        <v>538</v>
      </c>
      <c r="B267" t="s">
        <v>539</v>
      </c>
      <c r="C267" t="s">
        <v>2698</v>
      </c>
      <c r="D267" s="2">
        <v>18999</v>
      </c>
      <c r="E267" s="2">
        <v>24990</v>
      </c>
      <c r="F267" s="1">
        <f t="shared" si="37"/>
        <v>0.23973589435774309</v>
      </c>
      <c r="G267">
        <v>4.3</v>
      </c>
      <c r="H267" t="str">
        <f t="shared" si="32"/>
        <v>4.0–4.5</v>
      </c>
      <c r="I267" s="4">
        <v>4702</v>
      </c>
      <c r="J267" s="4">
        <f t="shared" si="38"/>
        <v>4702</v>
      </c>
      <c r="K267" s="16">
        <f t="shared" si="39"/>
        <v>117502980</v>
      </c>
      <c r="L267" t="str">
        <f t="shared" si="33"/>
        <v>&gt;₹500</v>
      </c>
      <c r="M267" t="str">
        <f t="shared" si="34"/>
        <v>20-30%</v>
      </c>
      <c r="N267" t="str">
        <f t="shared" si="35"/>
        <v>&gt; 1000</v>
      </c>
      <c r="O267" s="5">
        <f t="shared" si="36"/>
        <v>4706.3</v>
      </c>
    </row>
    <row r="268" spans="1:15" x14ac:dyDescent="0.25">
      <c r="A268" t="s">
        <v>540</v>
      </c>
      <c r="B268" t="s">
        <v>541</v>
      </c>
      <c r="C268" t="s">
        <v>2697</v>
      </c>
      <c r="D268">
        <v>199</v>
      </c>
      <c r="E268">
        <v>999</v>
      </c>
      <c r="F268" s="1">
        <f t="shared" si="37"/>
        <v>0.80080080080080085</v>
      </c>
      <c r="G268">
        <v>4.2</v>
      </c>
      <c r="H268" t="str">
        <f t="shared" si="32"/>
        <v>4.0–4.5</v>
      </c>
      <c r="I268" s="4">
        <v>85</v>
      </c>
      <c r="J268" s="4">
        <f t="shared" si="38"/>
        <v>85</v>
      </c>
      <c r="K268" s="16">
        <f t="shared" si="39"/>
        <v>84915</v>
      </c>
      <c r="L268" t="str">
        <f t="shared" si="33"/>
        <v>&gt;₹500</v>
      </c>
      <c r="M268" t="str">
        <f t="shared" si="34"/>
        <v>80-90%</v>
      </c>
      <c r="N268" t="str">
        <f t="shared" si="35"/>
        <v>&lt;1000</v>
      </c>
      <c r="O268" s="5">
        <f t="shared" si="36"/>
        <v>89.2</v>
      </c>
    </row>
    <row r="269" spans="1:15" x14ac:dyDescent="0.25">
      <c r="A269" t="s">
        <v>542</v>
      </c>
      <c r="B269" t="s">
        <v>543</v>
      </c>
      <c r="C269" t="s">
        <v>2698</v>
      </c>
      <c r="D269">
        <v>269</v>
      </c>
      <c r="E269">
        <v>650</v>
      </c>
      <c r="F269" s="1">
        <f t="shared" si="37"/>
        <v>0.58615384615384614</v>
      </c>
      <c r="G269">
        <v>4.4000000000000004</v>
      </c>
      <c r="H269" t="str">
        <f t="shared" si="32"/>
        <v>4.0–4.5</v>
      </c>
      <c r="I269" s="4">
        <v>35877</v>
      </c>
      <c r="J269" s="4">
        <f t="shared" si="38"/>
        <v>35877</v>
      </c>
      <c r="K269" s="16">
        <f t="shared" si="39"/>
        <v>23320050</v>
      </c>
      <c r="L269" t="str">
        <f t="shared" si="33"/>
        <v>&gt;₹500</v>
      </c>
      <c r="M269" t="str">
        <f t="shared" si="34"/>
        <v>50-60%</v>
      </c>
      <c r="N269" t="str">
        <f t="shared" si="35"/>
        <v>&lt;1000</v>
      </c>
      <c r="O269" s="5">
        <f t="shared" si="36"/>
        <v>35881.4</v>
      </c>
    </row>
    <row r="270" spans="1:15" x14ac:dyDescent="0.25">
      <c r="A270" t="s">
        <v>544</v>
      </c>
      <c r="B270" t="s">
        <v>545</v>
      </c>
      <c r="C270" t="s">
        <v>2698</v>
      </c>
      <c r="D270" s="2">
        <v>1990</v>
      </c>
      <c r="E270" s="2">
        <v>3100</v>
      </c>
      <c r="F270" s="1">
        <f t="shared" si="37"/>
        <v>0.35806451612903228</v>
      </c>
      <c r="G270">
        <v>4</v>
      </c>
      <c r="H270" t="str">
        <f t="shared" si="32"/>
        <v>4.0–4.5</v>
      </c>
      <c r="I270" s="4">
        <v>897</v>
      </c>
      <c r="J270" s="4">
        <f t="shared" si="38"/>
        <v>897</v>
      </c>
      <c r="K270" s="16">
        <f t="shared" si="39"/>
        <v>2780700</v>
      </c>
      <c r="L270" t="str">
        <f t="shared" si="33"/>
        <v>&gt;₹500</v>
      </c>
      <c r="M270" t="str">
        <f t="shared" si="34"/>
        <v>30-40%</v>
      </c>
      <c r="N270" t="str">
        <f t="shared" si="35"/>
        <v>&gt; 1000</v>
      </c>
      <c r="O270" s="5">
        <f t="shared" si="36"/>
        <v>901</v>
      </c>
    </row>
    <row r="271" spans="1:15" x14ac:dyDescent="0.25">
      <c r="A271" t="s">
        <v>546</v>
      </c>
      <c r="B271" t="s">
        <v>547</v>
      </c>
      <c r="C271" t="s">
        <v>2698</v>
      </c>
      <c r="D271" s="2">
        <v>2299</v>
      </c>
      <c r="E271" s="2">
        <v>3999</v>
      </c>
      <c r="F271" s="1">
        <f t="shared" si="37"/>
        <v>0.42510627656914229</v>
      </c>
      <c r="G271">
        <v>3.8</v>
      </c>
      <c r="H271" t="str">
        <f t="shared" si="32"/>
        <v>3.5–4.0</v>
      </c>
      <c r="I271" s="4">
        <v>282</v>
      </c>
      <c r="J271" s="4">
        <f t="shared" si="38"/>
        <v>282</v>
      </c>
      <c r="K271" s="16">
        <f t="shared" si="39"/>
        <v>1127718</v>
      </c>
      <c r="L271" t="str">
        <f t="shared" si="33"/>
        <v>&gt;₹500</v>
      </c>
      <c r="M271" t="str">
        <f t="shared" si="34"/>
        <v>40-50%</v>
      </c>
      <c r="N271" t="str">
        <f t="shared" si="35"/>
        <v>&lt;1000</v>
      </c>
      <c r="O271" s="5">
        <f t="shared" si="36"/>
        <v>285.8</v>
      </c>
    </row>
    <row r="272" spans="1:15" x14ac:dyDescent="0.25">
      <c r="A272" t="s">
        <v>548</v>
      </c>
      <c r="B272" t="s">
        <v>549</v>
      </c>
      <c r="C272" t="s">
        <v>2698</v>
      </c>
      <c r="D272" s="2">
        <v>35999</v>
      </c>
      <c r="E272" s="2">
        <v>49990</v>
      </c>
      <c r="F272" s="1">
        <f t="shared" si="37"/>
        <v>0.27987597519503898</v>
      </c>
      <c r="G272">
        <v>4.3</v>
      </c>
      <c r="H272" t="str">
        <f t="shared" si="32"/>
        <v>4.0–4.5</v>
      </c>
      <c r="I272" s="4">
        <v>1611</v>
      </c>
      <c r="J272" s="4">
        <f t="shared" si="38"/>
        <v>1611</v>
      </c>
      <c r="K272" s="16">
        <f t="shared" si="39"/>
        <v>80533890</v>
      </c>
      <c r="L272" t="str">
        <f t="shared" si="33"/>
        <v>&gt;₹500</v>
      </c>
      <c r="M272" t="str">
        <f t="shared" si="34"/>
        <v>20-30%</v>
      </c>
      <c r="N272" t="str">
        <f t="shared" si="35"/>
        <v>&gt; 1000</v>
      </c>
      <c r="O272" s="5">
        <f t="shared" si="36"/>
        <v>1615.3</v>
      </c>
    </row>
    <row r="273" spans="1:15" x14ac:dyDescent="0.25">
      <c r="A273" t="s">
        <v>550</v>
      </c>
      <c r="B273" t="s">
        <v>551</v>
      </c>
      <c r="C273" t="s">
        <v>2698</v>
      </c>
      <c r="D273">
        <v>349</v>
      </c>
      <c r="E273">
        <v>999</v>
      </c>
      <c r="F273" s="1">
        <f t="shared" si="37"/>
        <v>0.65065065065065064</v>
      </c>
      <c r="G273">
        <v>4.2</v>
      </c>
      <c r="H273" t="str">
        <f t="shared" si="32"/>
        <v>4.0–4.5</v>
      </c>
      <c r="I273" s="4">
        <v>513</v>
      </c>
      <c r="J273" s="4">
        <f t="shared" si="38"/>
        <v>513</v>
      </c>
      <c r="K273" s="16">
        <f t="shared" si="39"/>
        <v>512487</v>
      </c>
      <c r="L273" t="str">
        <f t="shared" si="33"/>
        <v>&gt;₹500</v>
      </c>
      <c r="M273" t="str">
        <f t="shared" si="34"/>
        <v>60-70%</v>
      </c>
      <c r="N273" t="str">
        <f t="shared" si="35"/>
        <v>&gt; 1000</v>
      </c>
      <c r="O273" s="5">
        <f t="shared" si="36"/>
        <v>517.20000000000005</v>
      </c>
    </row>
    <row r="274" spans="1:15" x14ac:dyDescent="0.25">
      <c r="A274" t="s">
        <v>552</v>
      </c>
      <c r="B274" t="s">
        <v>553</v>
      </c>
      <c r="C274" t="s">
        <v>2697</v>
      </c>
      <c r="D274">
        <v>719</v>
      </c>
      <c r="E274" s="2">
        <v>1499</v>
      </c>
      <c r="F274" s="1">
        <f t="shared" si="37"/>
        <v>0.52034689793195466</v>
      </c>
      <c r="G274">
        <v>4.0999999999999996</v>
      </c>
      <c r="H274" t="str">
        <f t="shared" si="32"/>
        <v>4.0–4.5</v>
      </c>
      <c r="I274" s="4">
        <v>1045</v>
      </c>
      <c r="J274" s="4">
        <f t="shared" si="38"/>
        <v>1045</v>
      </c>
      <c r="K274" s="16">
        <f t="shared" si="39"/>
        <v>1566455</v>
      </c>
      <c r="L274" t="str">
        <f t="shared" si="33"/>
        <v>&gt;₹500</v>
      </c>
      <c r="M274" t="str">
        <f t="shared" si="34"/>
        <v>50-60%</v>
      </c>
      <c r="N274" t="str">
        <f t="shared" si="35"/>
        <v>&gt; 1000</v>
      </c>
      <c r="O274" s="5">
        <f t="shared" si="36"/>
        <v>1049.0999999999999</v>
      </c>
    </row>
    <row r="275" spans="1:15" x14ac:dyDescent="0.25">
      <c r="A275" t="s">
        <v>554</v>
      </c>
      <c r="B275" t="s">
        <v>555</v>
      </c>
      <c r="C275" t="s">
        <v>2698</v>
      </c>
      <c r="D275" s="2">
        <v>8999</v>
      </c>
      <c r="E275" s="2">
        <v>18999</v>
      </c>
      <c r="F275" s="1">
        <f t="shared" si="37"/>
        <v>0.52634349176272432</v>
      </c>
      <c r="G275">
        <v>4</v>
      </c>
      <c r="H275" t="str">
        <f t="shared" si="32"/>
        <v>4.0–4.5</v>
      </c>
      <c r="I275" s="4">
        <v>6347</v>
      </c>
      <c r="J275" s="4">
        <f t="shared" si="38"/>
        <v>6347</v>
      </c>
      <c r="K275" s="16">
        <f t="shared" si="39"/>
        <v>120586653</v>
      </c>
      <c r="L275" t="str">
        <f t="shared" si="33"/>
        <v>&gt;₹500</v>
      </c>
      <c r="M275" t="str">
        <f t="shared" si="34"/>
        <v>50-60%</v>
      </c>
      <c r="N275" t="str">
        <f t="shared" si="35"/>
        <v>&lt;1000</v>
      </c>
      <c r="O275" s="5">
        <f t="shared" si="36"/>
        <v>6351</v>
      </c>
    </row>
    <row r="276" spans="1:15" x14ac:dyDescent="0.25">
      <c r="A276" t="s">
        <v>556</v>
      </c>
      <c r="B276" t="s">
        <v>557</v>
      </c>
      <c r="C276" t="s">
        <v>2698</v>
      </c>
      <c r="D276">
        <v>917</v>
      </c>
      <c r="E276" s="2">
        <v>2299</v>
      </c>
      <c r="F276" s="1">
        <f t="shared" si="37"/>
        <v>0.60113092648977817</v>
      </c>
      <c r="G276">
        <v>4.2</v>
      </c>
      <c r="H276" t="str">
        <f t="shared" si="32"/>
        <v>4.0–4.5</v>
      </c>
      <c r="I276" s="4">
        <v>3300</v>
      </c>
      <c r="J276" s="4">
        <f t="shared" si="38"/>
        <v>3300</v>
      </c>
      <c r="K276" s="16">
        <f t="shared" si="39"/>
        <v>7586700</v>
      </c>
      <c r="L276" t="str">
        <f t="shared" si="33"/>
        <v>&gt;₹500</v>
      </c>
      <c r="M276" t="str">
        <f t="shared" si="34"/>
        <v>60-70%</v>
      </c>
      <c r="N276" t="str">
        <f t="shared" si="35"/>
        <v>&gt; 1000</v>
      </c>
      <c r="O276" s="5">
        <f t="shared" si="36"/>
        <v>3304.2</v>
      </c>
    </row>
    <row r="277" spans="1:15" x14ac:dyDescent="0.25">
      <c r="A277" t="s">
        <v>558</v>
      </c>
      <c r="B277" t="s">
        <v>559</v>
      </c>
      <c r="C277" t="s">
        <v>2698</v>
      </c>
      <c r="D277">
        <v>399</v>
      </c>
      <c r="E277">
        <v>999</v>
      </c>
      <c r="F277" s="1">
        <f t="shared" si="37"/>
        <v>0.60060060060060061</v>
      </c>
      <c r="G277">
        <v>3.3</v>
      </c>
      <c r="H277" t="str">
        <f t="shared" si="32"/>
        <v>3.0–3.5</v>
      </c>
      <c r="I277" s="4">
        <v>23</v>
      </c>
      <c r="J277" s="4">
        <f t="shared" si="38"/>
        <v>23</v>
      </c>
      <c r="K277" s="16">
        <f t="shared" si="39"/>
        <v>22977</v>
      </c>
      <c r="L277" t="str">
        <f t="shared" si="33"/>
        <v>&gt;₹500</v>
      </c>
      <c r="M277" t="str">
        <f t="shared" si="34"/>
        <v>60-70%</v>
      </c>
      <c r="N277" t="str">
        <f t="shared" si="35"/>
        <v>&lt;1000</v>
      </c>
      <c r="O277" s="5">
        <f t="shared" si="36"/>
        <v>26.3</v>
      </c>
    </row>
    <row r="278" spans="1:15" x14ac:dyDescent="0.25">
      <c r="A278" t="s">
        <v>560</v>
      </c>
      <c r="B278" t="s">
        <v>561</v>
      </c>
      <c r="C278" t="s">
        <v>2698</v>
      </c>
      <c r="D278" s="2">
        <v>45999</v>
      </c>
      <c r="E278" s="2">
        <v>69900</v>
      </c>
      <c r="F278" s="1">
        <f t="shared" si="37"/>
        <v>0.341931330472103</v>
      </c>
      <c r="G278">
        <v>4.3</v>
      </c>
      <c r="H278" t="str">
        <f t="shared" si="32"/>
        <v>4.0–4.5</v>
      </c>
      <c r="I278" s="4">
        <v>7109</v>
      </c>
      <c r="J278" s="4">
        <f t="shared" si="38"/>
        <v>7109</v>
      </c>
      <c r="K278" s="16">
        <f t="shared" si="39"/>
        <v>496919100</v>
      </c>
      <c r="L278" t="str">
        <f t="shared" si="33"/>
        <v>&gt;₹500</v>
      </c>
      <c r="M278" t="str">
        <f t="shared" si="34"/>
        <v>30-40%</v>
      </c>
      <c r="N278" t="str">
        <f t="shared" si="35"/>
        <v>&gt; 1000</v>
      </c>
      <c r="O278" s="5">
        <f t="shared" si="36"/>
        <v>7113.3</v>
      </c>
    </row>
    <row r="279" spans="1:15" x14ac:dyDescent="0.25">
      <c r="A279" t="s">
        <v>562</v>
      </c>
      <c r="B279" t="s">
        <v>563</v>
      </c>
      <c r="C279" t="s">
        <v>2697</v>
      </c>
      <c r="D279">
        <v>119</v>
      </c>
      <c r="E279">
        <v>299</v>
      </c>
      <c r="F279" s="1">
        <f t="shared" si="37"/>
        <v>0.60200668896321075</v>
      </c>
      <c r="G279">
        <v>3.8</v>
      </c>
      <c r="H279" t="str">
        <f t="shared" si="32"/>
        <v>3.5–4.0</v>
      </c>
      <c r="I279" s="4">
        <v>51</v>
      </c>
      <c r="J279" s="4">
        <f t="shared" si="38"/>
        <v>51</v>
      </c>
      <c r="K279" s="16">
        <f t="shared" si="39"/>
        <v>15249</v>
      </c>
      <c r="L279" t="str">
        <f t="shared" si="33"/>
        <v>₹200-₹500</v>
      </c>
      <c r="M279" t="str">
        <f t="shared" si="34"/>
        <v>60-70%</v>
      </c>
      <c r="N279" t="str">
        <f t="shared" si="35"/>
        <v>&lt;1000</v>
      </c>
      <c r="O279" s="5">
        <f t="shared" si="36"/>
        <v>54.8</v>
      </c>
    </row>
    <row r="280" spans="1:15" x14ac:dyDescent="0.25">
      <c r="A280" t="s">
        <v>564</v>
      </c>
      <c r="B280" t="s">
        <v>565</v>
      </c>
      <c r="C280" t="s">
        <v>2698</v>
      </c>
      <c r="D280" s="2">
        <v>21999</v>
      </c>
      <c r="E280" s="2">
        <v>29999</v>
      </c>
      <c r="F280" s="1">
        <f t="shared" si="37"/>
        <v>0.26667555585186176</v>
      </c>
      <c r="G280">
        <v>4.2</v>
      </c>
      <c r="H280" t="str">
        <f t="shared" si="32"/>
        <v>4.0–4.5</v>
      </c>
      <c r="I280" s="4">
        <v>32840</v>
      </c>
      <c r="J280" s="4">
        <f t="shared" si="38"/>
        <v>32840</v>
      </c>
      <c r="K280" s="16">
        <f t="shared" si="39"/>
        <v>985167160</v>
      </c>
      <c r="L280" t="str">
        <f t="shared" si="33"/>
        <v>&gt;₹500</v>
      </c>
      <c r="M280" t="str">
        <f t="shared" si="34"/>
        <v>20-30%</v>
      </c>
      <c r="N280" t="str">
        <f t="shared" si="35"/>
        <v>&gt; 1000</v>
      </c>
      <c r="O280" s="5">
        <f t="shared" si="36"/>
        <v>32844.199999999997</v>
      </c>
    </row>
    <row r="281" spans="1:15" x14ac:dyDescent="0.25">
      <c r="A281" t="s">
        <v>566</v>
      </c>
      <c r="B281" t="s">
        <v>567</v>
      </c>
      <c r="C281" t="s">
        <v>2698</v>
      </c>
      <c r="D281">
        <v>299</v>
      </c>
      <c r="E281">
        <v>599</v>
      </c>
      <c r="F281" s="1">
        <f t="shared" si="37"/>
        <v>0.5008347245409015</v>
      </c>
      <c r="G281">
        <v>3.7</v>
      </c>
      <c r="H281" t="str">
        <f t="shared" si="32"/>
        <v>3.5–4.0</v>
      </c>
      <c r="I281" s="4">
        <v>708</v>
      </c>
      <c r="J281" s="4">
        <f t="shared" si="38"/>
        <v>708</v>
      </c>
      <c r="K281" s="16">
        <f t="shared" si="39"/>
        <v>424092</v>
      </c>
      <c r="L281" t="str">
        <f t="shared" si="33"/>
        <v>&gt;₹500</v>
      </c>
      <c r="M281" t="str">
        <f t="shared" si="34"/>
        <v>50-60%</v>
      </c>
      <c r="N281" t="str">
        <f t="shared" si="35"/>
        <v>&lt;1000</v>
      </c>
      <c r="O281" s="5">
        <f t="shared" si="36"/>
        <v>711.7</v>
      </c>
    </row>
    <row r="282" spans="1:15" x14ac:dyDescent="0.25">
      <c r="A282" t="s">
        <v>568</v>
      </c>
      <c r="B282" t="s">
        <v>569</v>
      </c>
      <c r="C282" t="s">
        <v>2698</v>
      </c>
      <c r="D282" s="2">
        <v>21990</v>
      </c>
      <c r="E282" s="2">
        <v>34990</v>
      </c>
      <c r="F282" s="1">
        <f t="shared" si="37"/>
        <v>0.37153472420691624</v>
      </c>
      <c r="G282">
        <v>4.3</v>
      </c>
      <c r="H282" t="str">
        <f t="shared" si="32"/>
        <v>4.0–4.5</v>
      </c>
      <c r="I282" s="4">
        <v>1657</v>
      </c>
      <c r="J282" s="4">
        <f t="shared" si="38"/>
        <v>1657</v>
      </c>
      <c r="K282" s="16">
        <f t="shared" si="39"/>
        <v>57978430</v>
      </c>
      <c r="L282" t="str">
        <f t="shared" si="33"/>
        <v>&gt;₹500</v>
      </c>
      <c r="M282" t="str">
        <f t="shared" si="34"/>
        <v>30-40%</v>
      </c>
      <c r="N282" t="str">
        <f t="shared" si="35"/>
        <v>&lt;1000</v>
      </c>
      <c r="O282" s="5">
        <f t="shared" si="36"/>
        <v>1661.3</v>
      </c>
    </row>
    <row r="283" spans="1:15" x14ac:dyDescent="0.25">
      <c r="A283" t="s">
        <v>570</v>
      </c>
      <c r="B283" t="s">
        <v>571</v>
      </c>
      <c r="C283" t="s">
        <v>2697</v>
      </c>
      <c r="D283">
        <v>417.44</v>
      </c>
      <c r="E283">
        <v>670</v>
      </c>
      <c r="F283" s="1">
        <f t="shared" si="37"/>
        <v>0.37695522388059705</v>
      </c>
      <c r="G283">
        <v>3.9</v>
      </c>
      <c r="H283" t="str">
        <f t="shared" si="32"/>
        <v>3.5–4.0</v>
      </c>
      <c r="I283" s="4">
        <v>523</v>
      </c>
      <c r="J283" s="4">
        <f t="shared" si="38"/>
        <v>523</v>
      </c>
      <c r="K283" s="16">
        <f t="shared" si="39"/>
        <v>350410</v>
      </c>
      <c r="L283" t="str">
        <f t="shared" si="33"/>
        <v>&gt;₹500</v>
      </c>
      <c r="M283" t="str">
        <f t="shared" si="34"/>
        <v>30-40%</v>
      </c>
      <c r="N283" t="str">
        <f t="shared" si="35"/>
        <v>&gt; 1000</v>
      </c>
      <c r="O283" s="5">
        <f t="shared" si="36"/>
        <v>526.9</v>
      </c>
    </row>
    <row r="284" spans="1:15" x14ac:dyDescent="0.25">
      <c r="A284" t="s">
        <v>572</v>
      </c>
      <c r="B284" t="s">
        <v>573</v>
      </c>
      <c r="C284" t="s">
        <v>2697</v>
      </c>
      <c r="D284">
        <v>199</v>
      </c>
      <c r="E284">
        <v>999</v>
      </c>
      <c r="F284" s="1">
        <f t="shared" si="37"/>
        <v>0.80080080080080085</v>
      </c>
      <c r="G284">
        <v>3</v>
      </c>
      <c r="H284" t="str">
        <f t="shared" si="32"/>
        <v>3.0–3.5</v>
      </c>
      <c r="I284" s="4">
        <v>0</v>
      </c>
      <c r="J284" s="4">
        <f t="shared" si="38"/>
        <v>0</v>
      </c>
      <c r="K284" s="16">
        <f t="shared" si="39"/>
        <v>0</v>
      </c>
      <c r="L284" t="str">
        <f t="shared" si="33"/>
        <v>&gt;₹500</v>
      </c>
      <c r="M284" t="str">
        <f t="shared" si="34"/>
        <v>80-90%</v>
      </c>
      <c r="N284" t="str">
        <f t="shared" si="35"/>
        <v>&lt;1000</v>
      </c>
      <c r="O284" s="5">
        <f t="shared" si="36"/>
        <v>3</v>
      </c>
    </row>
    <row r="285" spans="1:15" x14ac:dyDescent="0.25">
      <c r="A285" t="s">
        <v>574</v>
      </c>
      <c r="B285" t="s">
        <v>575</v>
      </c>
      <c r="C285" t="s">
        <v>2698</v>
      </c>
      <c r="D285" s="2">
        <v>47990</v>
      </c>
      <c r="E285" s="2">
        <v>79990</v>
      </c>
      <c r="F285" s="1">
        <f t="shared" si="37"/>
        <v>0.40005000625078135</v>
      </c>
      <c r="G285">
        <v>4.3</v>
      </c>
      <c r="H285" t="str">
        <f t="shared" si="32"/>
        <v>4.0–4.5</v>
      </c>
      <c r="I285" s="4">
        <v>1376</v>
      </c>
      <c r="J285" s="4">
        <f t="shared" si="38"/>
        <v>1376</v>
      </c>
      <c r="K285" s="16">
        <f t="shared" si="39"/>
        <v>110066240</v>
      </c>
      <c r="L285" t="str">
        <f t="shared" si="33"/>
        <v>&gt;₹500</v>
      </c>
      <c r="M285" t="str">
        <f t="shared" si="34"/>
        <v>40-50%</v>
      </c>
      <c r="N285" t="str">
        <f t="shared" si="35"/>
        <v>&gt; 1000</v>
      </c>
      <c r="O285" s="5">
        <f t="shared" si="36"/>
        <v>1380.3</v>
      </c>
    </row>
    <row r="286" spans="1:15" x14ac:dyDescent="0.25">
      <c r="A286" t="s">
        <v>576</v>
      </c>
      <c r="B286" t="s">
        <v>577</v>
      </c>
      <c r="C286" t="s">
        <v>2698</v>
      </c>
      <c r="D286">
        <v>215</v>
      </c>
      <c r="E286">
        <v>499</v>
      </c>
      <c r="F286" s="1">
        <f t="shared" si="37"/>
        <v>0.56913827655310623</v>
      </c>
      <c r="G286">
        <v>3.5</v>
      </c>
      <c r="H286" t="str">
        <f t="shared" si="32"/>
        <v>3.5–4.0</v>
      </c>
      <c r="I286" s="4">
        <v>121</v>
      </c>
      <c r="J286" s="4">
        <f t="shared" si="38"/>
        <v>121</v>
      </c>
      <c r="K286" s="16">
        <f t="shared" si="39"/>
        <v>60379</v>
      </c>
      <c r="L286" t="str">
        <f t="shared" si="33"/>
        <v>₹200-₹500</v>
      </c>
      <c r="M286" t="str">
        <f t="shared" si="34"/>
        <v>50-60%</v>
      </c>
      <c r="N286" t="str">
        <f t="shared" si="35"/>
        <v>&gt; 1000</v>
      </c>
      <c r="O286" s="5">
        <f t="shared" si="36"/>
        <v>124.5</v>
      </c>
    </row>
    <row r="287" spans="1:15" x14ac:dyDescent="0.25">
      <c r="A287" t="s">
        <v>578</v>
      </c>
      <c r="B287" t="s">
        <v>579</v>
      </c>
      <c r="C287" t="s">
        <v>2697</v>
      </c>
      <c r="D287">
        <v>99</v>
      </c>
      <c r="E287">
        <v>800</v>
      </c>
      <c r="F287" s="1">
        <f t="shared" si="37"/>
        <v>0.87624999999999997</v>
      </c>
      <c r="G287">
        <v>3.9</v>
      </c>
      <c r="H287" t="str">
        <f t="shared" si="32"/>
        <v>3.5–4.0</v>
      </c>
      <c r="I287" s="4">
        <v>1075</v>
      </c>
      <c r="J287" s="4">
        <f t="shared" si="38"/>
        <v>1075</v>
      </c>
      <c r="K287" s="16">
        <f t="shared" si="39"/>
        <v>860000</v>
      </c>
      <c r="L287" t="str">
        <f t="shared" si="33"/>
        <v>&gt;₹500</v>
      </c>
      <c r="M287" t="str">
        <f t="shared" si="34"/>
        <v>80-90%</v>
      </c>
      <c r="N287" t="str">
        <f t="shared" si="35"/>
        <v>&lt;1000</v>
      </c>
      <c r="O287" s="5">
        <f t="shared" si="36"/>
        <v>1078.9000000000001</v>
      </c>
    </row>
    <row r="288" spans="1:15" x14ac:dyDescent="0.25">
      <c r="A288" t="s">
        <v>580</v>
      </c>
      <c r="B288" t="s">
        <v>581</v>
      </c>
      <c r="C288" t="s">
        <v>2698</v>
      </c>
      <c r="D288" s="2">
        <v>18999</v>
      </c>
      <c r="E288" s="2">
        <v>35000</v>
      </c>
      <c r="F288" s="1">
        <f t="shared" si="37"/>
        <v>0.45717142857142856</v>
      </c>
      <c r="G288">
        <v>4</v>
      </c>
      <c r="H288" t="str">
        <f t="shared" si="32"/>
        <v>4.0–4.5</v>
      </c>
      <c r="I288" s="4">
        <v>1001</v>
      </c>
      <c r="J288" s="4">
        <f t="shared" si="38"/>
        <v>1001</v>
      </c>
      <c r="K288" s="16">
        <f t="shared" si="39"/>
        <v>35035000</v>
      </c>
      <c r="L288" t="str">
        <f t="shared" si="33"/>
        <v>&gt;₹500</v>
      </c>
      <c r="M288" t="str">
        <f t="shared" si="34"/>
        <v>40-50%</v>
      </c>
      <c r="N288" t="str">
        <f t="shared" si="35"/>
        <v>&gt; 1000</v>
      </c>
      <c r="O288" s="5">
        <f t="shared" si="36"/>
        <v>1005</v>
      </c>
    </row>
    <row r="289" spans="1:15" x14ac:dyDescent="0.25">
      <c r="A289" t="s">
        <v>582</v>
      </c>
      <c r="B289" t="s">
        <v>583</v>
      </c>
      <c r="C289" t="s">
        <v>2697</v>
      </c>
      <c r="D289">
        <v>249</v>
      </c>
      <c r="E289">
        <v>999</v>
      </c>
      <c r="F289" s="1">
        <f t="shared" si="37"/>
        <v>0.75075075075075071</v>
      </c>
      <c r="G289">
        <v>4.3</v>
      </c>
      <c r="H289" t="str">
        <f t="shared" si="32"/>
        <v>4.0–4.5</v>
      </c>
      <c r="I289" s="4">
        <v>112</v>
      </c>
      <c r="J289" s="4">
        <f t="shared" si="38"/>
        <v>112</v>
      </c>
      <c r="K289" s="16">
        <f t="shared" si="39"/>
        <v>111888</v>
      </c>
      <c r="L289" t="str">
        <f t="shared" si="33"/>
        <v>&gt;₹500</v>
      </c>
      <c r="M289" t="str">
        <f t="shared" si="34"/>
        <v>70-80%</v>
      </c>
      <c r="N289" t="str">
        <f t="shared" si="35"/>
        <v>&gt; 1000</v>
      </c>
      <c r="O289" s="5">
        <f t="shared" si="36"/>
        <v>116.3</v>
      </c>
    </row>
    <row r="290" spans="1:15" x14ac:dyDescent="0.25">
      <c r="A290" t="s">
        <v>584</v>
      </c>
      <c r="B290" t="s">
        <v>585</v>
      </c>
      <c r="C290" t="s">
        <v>2698</v>
      </c>
      <c r="D290" s="2">
        <v>7999</v>
      </c>
      <c r="E290" s="2">
        <v>15999</v>
      </c>
      <c r="F290" s="1">
        <f t="shared" si="37"/>
        <v>0.50003125195324705</v>
      </c>
      <c r="G290">
        <v>3.8</v>
      </c>
      <c r="H290" t="str">
        <f t="shared" si="32"/>
        <v>3.5–4.0</v>
      </c>
      <c r="I290" s="4">
        <v>3022</v>
      </c>
      <c r="J290" s="4">
        <f t="shared" si="38"/>
        <v>3022</v>
      </c>
      <c r="K290" s="16">
        <f t="shared" si="39"/>
        <v>48348978</v>
      </c>
      <c r="L290" t="str">
        <f t="shared" si="33"/>
        <v>&gt;₹500</v>
      </c>
      <c r="M290" t="str">
        <f t="shared" si="34"/>
        <v>50-60%</v>
      </c>
      <c r="N290" t="str">
        <f t="shared" si="35"/>
        <v>&lt;1000</v>
      </c>
      <c r="O290" s="5">
        <f t="shared" si="36"/>
        <v>3025.8</v>
      </c>
    </row>
    <row r="291" spans="1:15" x14ac:dyDescent="0.25">
      <c r="A291" t="s">
        <v>586</v>
      </c>
      <c r="B291" t="s">
        <v>587</v>
      </c>
      <c r="C291" t="s">
        <v>2697</v>
      </c>
      <c r="D291">
        <v>649</v>
      </c>
      <c r="E291" s="2">
        <v>1600</v>
      </c>
      <c r="F291" s="1">
        <f t="shared" si="37"/>
        <v>0.59437499999999999</v>
      </c>
      <c r="G291">
        <v>4.3</v>
      </c>
      <c r="H291" t="str">
        <f t="shared" si="32"/>
        <v>4.0–4.5</v>
      </c>
      <c r="I291" s="4">
        <v>5451</v>
      </c>
      <c r="J291" s="4">
        <f t="shared" si="38"/>
        <v>5451</v>
      </c>
      <c r="K291" s="16">
        <f t="shared" si="39"/>
        <v>8721600</v>
      </c>
      <c r="L291" t="str">
        <f t="shared" si="33"/>
        <v>&gt;₹500</v>
      </c>
      <c r="M291" t="str">
        <f t="shared" si="34"/>
        <v>50-60%</v>
      </c>
      <c r="N291" t="str">
        <f t="shared" si="35"/>
        <v>&gt; 1000</v>
      </c>
      <c r="O291" s="5">
        <f t="shared" si="36"/>
        <v>5455.3</v>
      </c>
    </row>
    <row r="292" spans="1:15" x14ac:dyDescent="0.25">
      <c r="A292" t="s">
        <v>588</v>
      </c>
      <c r="B292" t="s">
        <v>167</v>
      </c>
      <c r="C292" t="s">
        <v>2698</v>
      </c>
      <c r="D292" s="2">
        <v>1289</v>
      </c>
      <c r="E292" s="2">
        <v>2499</v>
      </c>
      <c r="F292" s="1">
        <f t="shared" si="37"/>
        <v>0.4841936774709884</v>
      </c>
      <c r="G292">
        <v>3.3</v>
      </c>
      <c r="H292" t="str">
        <f t="shared" si="32"/>
        <v>3.0–3.5</v>
      </c>
      <c r="I292" s="4">
        <v>73</v>
      </c>
      <c r="J292" s="4">
        <f t="shared" si="38"/>
        <v>73</v>
      </c>
      <c r="K292" s="16">
        <f t="shared" si="39"/>
        <v>182427</v>
      </c>
      <c r="L292" t="str">
        <f t="shared" si="33"/>
        <v>&gt;₹500</v>
      </c>
      <c r="M292" t="str">
        <f t="shared" si="34"/>
        <v>40-50%</v>
      </c>
      <c r="N292" t="str">
        <f t="shared" si="35"/>
        <v>&gt; 1000</v>
      </c>
      <c r="O292" s="5">
        <f t="shared" si="36"/>
        <v>76.3</v>
      </c>
    </row>
    <row r="293" spans="1:15" x14ac:dyDescent="0.25">
      <c r="A293" t="s">
        <v>589</v>
      </c>
      <c r="B293" t="s">
        <v>590</v>
      </c>
      <c r="C293" t="s">
        <v>2698</v>
      </c>
      <c r="D293">
        <v>609</v>
      </c>
      <c r="E293" s="2">
        <v>1500</v>
      </c>
      <c r="F293" s="1">
        <f t="shared" si="37"/>
        <v>0.59399999999999997</v>
      </c>
      <c r="G293">
        <v>4.5</v>
      </c>
      <c r="H293" t="str">
        <f t="shared" si="32"/>
        <v>4.5–5.0</v>
      </c>
      <c r="I293" s="4">
        <v>1029</v>
      </c>
      <c r="J293" s="4">
        <f t="shared" si="38"/>
        <v>1029</v>
      </c>
      <c r="K293" s="16">
        <f t="shared" si="39"/>
        <v>1543500</v>
      </c>
      <c r="L293" t="str">
        <f t="shared" si="33"/>
        <v>&gt;₹500</v>
      </c>
      <c r="M293" t="str">
        <f t="shared" si="34"/>
        <v>50-60%</v>
      </c>
      <c r="N293" t="str">
        <f t="shared" si="35"/>
        <v>&lt;1000</v>
      </c>
      <c r="O293" s="5">
        <f t="shared" si="36"/>
        <v>1033.5</v>
      </c>
    </row>
    <row r="294" spans="1:15" x14ac:dyDescent="0.25">
      <c r="A294" t="s">
        <v>591</v>
      </c>
      <c r="B294" t="s">
        <v>592</v>
      </c>
      <c r="C294" t="s">
        <v>2698</v>
      </c>
      <c r="D294" s="2">
        <v>32990</v>
      </c>
      <c r="E294" s="2">
        <v>54990</v>
      </c>
      <c r="F294" s="1">
        <f t="shared" si="37"/>
        <v>0.40007274049827241</v>
      </c>
      <c r="G294">
        <v>4.0999999999999996</v>
      </c>
      <c r="H294" t="str">
        <f t="shared" si="32"/>
        <v>4.0–4.5</v>
      </c>
      <c r="I294" s="4">
        <v>1555</v>
      </c>
      <c r="J294" s="4">
        <f t="shared" si="38"/>
        <v>1555</v>
      </c>
      <c r="K294" s="16">
        <f t="shared" si="39"/>
        <v>85509450</v>
      </c>
      <c r="L294" t="str">
        <f t="shared" si="33"/>
        <v>&gt;₹500</v>
      </c>
      <c r="M294" t="str">
        <f t="shared" si="34"/>
        <v>40-50%</v>
      </c>
      <c r="N294" t="str">
        <f t="shared" si="35"/>
        <v>&gt; 1000</v>
      </c>
      <c r="O294" s="5">
        <f t="shared" si="36"/>
        <v>1559.1</v>
      </c>
    </row>
    <row r="295" spans="1:15" x14ac:dyDescent="0.25">
      <c r="A295" t="s">
        <v>593</v>
      </c>
      <c r="B295" t="s">
        <v>594</v>
      </c>
      <c r="C295" t="s">
        <v>2698</v>
      </c>
      <c r="D295">
        <v>599</v>
      </c>
      <c r="E295" s="2">
        <v>1999</v>
      </c>
      <c r="F295" s="1">
        <f t="shared" si="37"/>
        <v>0.70035017508754382</v>
      </c>
      <c r="G295">
        <v>4.2</v>
      </c>
      <c r="H295" t="str">
        <f t="shared" si="32"/>
        <v>4.0–4.5</v>
      </c>
      <c r="I295" s="4">
        <v>47</v>
      </c>
      <c r="J295" s="4">
        <f t="shared" si="38"/>
        <v>47</v>
      </c>
      <c r="K295" s="16">
        <f t="shared" si="39"/>
        <v>93953</v>
      </c>
      <c r="L295" t="str">
        <f t="shared" si="33"/>
        <v>&gt;₹500</v>
      </c>
      <c r="M295" t="str">
        <f t="shared" si="34"/>
        <v>70-80%</v>
      </c>
      <c r="N295" t="str">
        <f t="shared" si="35"/>
        <v>&gt; 1000</v>
      </c>
      <c r="O295" s="5">
        <f t="shared" si="36"/>
        <v>51.2</v>
      </c>
    </row>
    <row r="296" spans="1:15" x14ac:dyDescent="0.25">
      <c r="A296" t="s">
        <v>595</v>
      </c>
      <c r="B296" t="s">
        <v>596</v>
      </c>
      <c r="C296" t="s">
        <v>2697</v>
      </c>
      <c r="D296">
        <v>349</v>
      </c>
      <c r="E296">
        <v>899</v>
      </c>
      <c r="F296" s="1">
        <f t="shared" si="37"/>
        <v>0.61179087875417126</v>
      </c>
      <c r="G296">
        <v>4.0999999999999996</v>
      </c>
      <c r="H296" t="str">
        <f t="shared" si="32"/>
        <v>4.0–4.5</v>
      </c>
      <c r="I296" s="4">
        <v>14896</v>
      </c>
      <c r="J296" s="4">
        <f t="shared" si="38"/>
        <v>14896</v>
      </c>
      <c r="K296" s="16">
        <f t="shared" si="39"/>
        <v>13391504</v>
      </c>
      <c r="L296" t="str">
        <f t="shared" si="33"/>
        <v>&gt;₹500</v>
      </c>
      <c r="M296" t="str">
        <f t="shared" si="34"/>
        <v>60-70%</v>
      </c>
      <c r="N296" t="str">
        <f t="shared" si="35"/>
        <v>&gt; 1000</v>
      </c>
      <c r="O296" s="5">
        <f t="shared" si="36"/>
        <v>14900.1</v>
      </c>
    </row>
    <row r="297" spans="1:15" x14ac:dyDescent="0.25">
      <c r="A297" t="s">
        <v>597</v>
      </c>
      <c r="B297" t="s">
        <v>598</v>
      </c>
      <c r="C297" t="s">
        <v>2698</v>
      </c>
      <c r="D297" s="2">
        <v>29999</v>
      </c>
      <c r="E297" s="2">
        <v>50999</v>
      </c>
      <c r="F297" s="1">
        <f t="shared" si="37"/>
        <v>0.41177277985842858</v>
      </c>
      <c r="G297">
        <v>4.4000000000000004</v>
      </c>
      <c r="H297" t="str">
        <f t="shared" si="32"/>
        <v>4.0–4.5</v>
      </c>
      <c r="I297" s="4">
        <v>1712</v>
      </c>
      <c r="J297" s="4">
        <f t="shared" si="38"/>
        <v>1712</v>
      </c>
      <c r="K297" s="16">
        <f t="shared" si="39"/>
        <v>87310288</v>
      </c>
      <c r="L297" t="str">
        <f t="shared" si="33"/>
        <v>&gt;₹500</v>
      </c>
      <c r="M297" t="str">
        <f t="shared" si="34"/>
        <v>40-50%</v>
      </c>
      <c r="N297" t="str">
        <f t="shared" si="35"/>
        <v>&lt;1000</v>
      </c>
      <c r="O297" s="5">
        <f t="shared" si="36"/>
        <v>1716.4</v>
      </c>
    </row>
    <row r="298" spans="1:15" x14ac:dyDescent="0.25">
      <c r="A298" t="s">
        <v>599</v>
      </c>
      <c r="B298" t="s">
        <v>495</v>
      </c>
      <c r="C298" t="s">
        <v>2698</v>
      </c>
      <c r="D298">
        <v>199</v>
      </c>
      <c r="E298">
        <v>399</v>
      </c>
      <c r="F298" s="1">
        <f t="shared" si="37"/>
        <v>0.50125313283208017</v>
      </c>
      <c r="G298">
        <v>4.2</v>
      </c>
      <c r="H298" t="str">
        <f t="shared" si="32"/>
        <v>4.0–4.5</v>
      </c>
      <c r="I298" s="4">
        <v>1335</v>
      </c>
      <c r="J298" s="4">
        <f t="shared" si="38"/>
        <v>1335</v>
      </c>
      <c r="K298" s="16">
        <f t="shared" si="39"/>
        <v>532665</v>
      </c>
      <c r="L298" t="str">
        <f t="shared" si="33"/>
        <v>₹200-₹500</v>
      </c>
      <c r="M298" t="str">
        <f t="shared" si="34"/>
        <v>50-60%</v>
      </c>
      <c r="N298" t="str">
        <f t="shared" si="35"/>
        <v>&lt;1000</v>
      </c>
      <c r="O298" s="5">
        <f t="shared" si="36"/>
        <v>1339.2</v>
      </c>
    </row>
    <row r="299" spans="1:15" x14ac:dyDescent="0.25">
      <c r="A299" t="s">
        <v>600</v>
      </c>
      <c r="B299" t="s">
        <v>601</v>
      </c>
      <c r="C299" t="s">
        <v>2698</v>
      </c>
      <c r="D299">
        <v>349</v>
      </c>
      <c r="E299">
        <v>699</v>
      </c>
      <c r="F299" s="1">
        <f t="shared" si="37"/>
        <v>0.50071530758226035</v>
      </c>
      <c r="G299">
        <v>3.9</v>
      </c>
      <c r="H299" t="str">
        <f t="shared" si="32"/>
        <v>3.5–4.0</v>
      </c>
      <c r="I299" s="4">
        <v>214</v>
      </c>
      <c r="J299" s="4">
        <f t="shared" si="38"/>
        <v>214</v>
      </c>
      <c r="K299" s="16">
        <f t="shared" si="39"/>
        <v>149586</v>
      </c>
      <c r="L299" t="str">
        <f t="shared" si="33"/>
        <v>&gt;₹500</v>
      </c>
      <c r="M299" t="str">
        <f t="shared" si="34"/>
        <v>50-60%</v>
      </c>
      <c r="N299" t="str">
        <f t="shared" si="35"/>
        <v>&lt;1000</v>
      </c>
      <c r="O299" s="5">
        <f t="shared" si="36"/>
        <v>217.9</v>
      </c>
    </row>
    <row r="300" spans="1:15" x14ac:dyDescent="0.25">
      <c r="A300" t="s">
        <v>602</v>
      </c>
      <c r="B300" t="s">
        <v>603</v>
      </c>
      <c r="C300" t="s">
        <v>2698</v>
      </c>
      <c r="D300" s="2">
        <v>1850</v>
      </c>
      <c r="E300" s="2">
        <v>4500</v>
      </c>
      <c r="F300" s="1">
        <f t="shared" si="37"/>
        <v>0.58888888888888891</v>
      </c>
      <c r="G300">
        <v>4</v>
      </c>
      <c r="H300" t="str">
        <f t="shared" si="32"/>
        <v>4.0–4.5</v>
      </c>
      <c r="I300" s="4">
        <v>184</v>
      </c>
      <c r="J300" s="4">
        <f t="shared" si="38"/>
        <v>184</v>
      </c>
      <c r="K300" s="16">
        <f t="shared" si="39"/>
        <v>828000</v>
      </c>
      <c r="L300" t="str">
        <f t="shared" si="33"/>
        <v>&gt;₹500</v>
      </c>
      <c r="M300" t="str">
        <f t="shared" si="34"/>
        <v>50-60%</v>
      </c>
      <c r="N300" t="str">
        <f t="shared" si="35"/>
        <v>&lt;1000</v>
      </c>
      <c r="O300" s="5">
        <f t="shared" si="36"/>
        <v>188</v>
      </c>
    </row>
    <row r="301" spans="1:15" x14ac:dyDescent="0.25">
      <c r="A301" t="s">
        <v>604</v>
      </c>
      <c r="B301" t="s">
        <v>605</v>
      </c>
      <c r="C301" t="s">
        <v>2698</v>
      </c>
      <c r="D301" s="2">
        <v>13990</v>
      </c>
      <c r="E301" s="2">
        <v>28900</v>
      </c>
      <c r="F301" s="1">
        <f t="shared" si="37"/>
        <v>0.51591695501730106</v>
      </c>
      <c r="G301">
        <v>4.5</v>
      </c>
      <c r="H301" t="str">
        <f t="shared" si="32"/>
        <v>4.5–5.0</v>
      </c>
      <c r="I301" s="4">
        <v>7</v>
      </c>
      <c r="J301" s="4">
        <f t="shared" si="38"/>
        <v>7</v>
      </c>
      <c r="K301" s="16">
        <f t="shared" si="39"/>
        <v>202300</v>
      </c>
      <c r="L301" t="str">
        <f t="shared" si="33"/>
        <v>&gt;₹500</v>
      </c>
      <c r="M301" t="str">
        <f t="shared" si="34"/>
        <v>50-60%</v>
      </c>
      <c r="N301" t="str">
        <f t="shared" si="35"/>
        <v>&gt; 1000</v>
      </c>
      <c r="O301" s="5">
        <f t="shared" si="36"/>
        <v>11.5</v>
      </c>
    </row>
    <row r="302" spans="1:15" x14ac:dyDescent="0.25">
      <c r="A302" t="s">
        <v>606</v>
      </c>
      <c r="B302" t="s">
        <v>607</v>
      </c>
      <c r="C302" t="s">
        <v>2697</v>
      </c>
      <c r="D302">
        <v>129</v>
      </c>
      <c r="E302">
        <v>449</v>
      </c>
      <c r="F302" s="1">
        <f t="shared" si="37"/>
        <v>0.71269487750556793</v>
      </c>
      <c r="G302">
        <v>3.7</v>
      </c>
      <c r="H302" t="str">
        <f t="shared" si="32"/>
        <v>3.5–4.0</v>
      </c>
      <c r="I302" s="4">
        <v>41</v>
      </c>
      <c r="J302" s="4">
        <f t="shared" si="38"/>
        <v>41</v>
      </c>
      <c r="K302" s="16">
        <f t="shared" si="39"/>
        <v>18409</v>
      </c>
      <c r="L302" t="str">
        <f t="shared" si="33"/>
        <v>₹200-₹500</v>
      </c>
      <c r="M302" t="str">
        <f t="shared" si="34"/>
        <v>70-80%</v>
      </c>
      <c r="N302" t="str">
        <f t="shared" si="35"/>
        <v>&lt;1000</v>
      </c>
      <c r="O302" s="5">
        <f t="shared" si="36"/>
        <v>44.7</v>
      </c>
    </row>
    <row r="303" spans="1:15" x14ac:dyDescent="0.25">
      <c r="A303" t="s">
        <v>608</v>
      </c>
      <c r="B303" t="s">
        <v>609</v>
      </c>
      <c r="C303" t="s">
        <v>2698</v>
      </c>
      <c r="D303">
        <v>379</v>
      </c>
      <c r="E303">
        <v>999</v>
      </c>
      <c r="F303" s="1">
        <f t="shared" si="37"/>
        <v>0.62062062062062062</v>
      </c>
      <c r="G303">
        <v>4.2</v>
      </c>
      <c r="H303" t="str">
        <f t="shared" si="32"/>
        <v>4.0–4.5</v>
      </c>
      <c r="I303" s="4">
        <v>12153</v>
      </c>
      <c r="J303" s="4">
        <f t="shared" si="38"/>
        <v>12153</v>
      </c>
      <c r="K303" s="16">
        <f t="shared" si="39"/>
        <v>12140847</v>
      </c>
      <c r="L303" t="str">
        <f t="shared" si="33"/>
        <v>&gt;₹500</v>
      </c>
      <c r="M303" t="str">
        <f t="shared" si="34"/>
        <v>60-70%</v>
      </c>
      <c r="N303" t="str">
        <f t="shared" si="35"/>
        <v>&lt;1000</v>
      </c>
      <c r="O303" s="5">
        <f t="shared" si="36"/>
        <v>12157.2</v>
      </c>
    </row>
    <row r="304" spans="1:15" x14ac:dyDescent="0.25">
      <c r="A304" t="s">
        <v>610</v>
      </c>
      <c r="B304" t="s">
        <v>611</v>
      </c>
      <c r="C304" t="s">
        <v>2698</v>
      </c>
      <c r="D304">
        <v>185</v>
      </c>
      <c r="E304">
        <v>499</v>
      </c>
      <c r="F304" s="1">
        <f t="shared" si="37"/>
        <v>0.6292585170340681</v>
      </c>
      <c r="G304">
        <v>4.2</v>
      </c>
      <c r="H304" t="str">
        <f t="shared" si="32"/>
        <v>4.0–4.5</v>
      </c>
      <c r="I304" s="4">
        <v>25</v>
      </c>
      <c r="J304" s="4">
        <f t="shared" si="38"/>
        <v>25</v>
      </c>
      <c r="K304" s="16">
        <f t="shared" si="39"/>
        <v>12475</v>
      </c>
      <c r="L304" t="str">
        <f t="shared" si="33"/>
        <v>₹200-₹500</v>
      </c>
      <c r="M304" t="str">
        <f t="shared" si="34"/>
        <v>60-70%</v>
      </c>
      <c r="N304" t="str">
        <f t="shared" si="35"/>
        <v>&lt;1000</v>
      </c>
      <c r="O304" s="5">
        <f t="shared" si="36"/>
        <v>29.2</v>
      </c>
    </row>
    <row r="305" spans="1:15" x14ac:dyDescent="0.25">
      <c r="A305" t="s">
        <v>612</v>
      </c>
      <c r="B305" t="s">
        <v>613</v>
      </c>
      <c r="C305" t="s">
        <v>2697</v>
      </c>
      <c r="D305">
        <v>218</v>
      </c>
      <c r="E305">
        <v>999</v>
      </c>
      <c r="F305" s="1">
        <f t="shared" si="37"/>
        <v>0.78178178178178181</v>
      </c>
      <c r="G305">
        <v>4.2</v>
      </c>
      <c r="H305" t="str">
        <f t="shared" si="32"/>
        <v>4.0–4.5</v>
      </c>
      <c r="I305" s="4">
        <v>163</v>
      </c>
      <c r="J305" s="4">
        <f t="shared" si="38"/>
        <v>163</v>
      </c>
      <c r="K305" s="16">
        <f t="shared" si="39"/>
        <v>162837</v>
      </c>
      <c r="L305" t="str">
        <f t="shared" si="33"/>
        <v>&gt;₹500</v>
      </c>
      <c r="M305" t="str">
        <f t="shared" si="34"/>
        <v>70-80%</v>
      </c>
      <c r="N305" t="str">
        <f t="shared" si="35"/>
        <v>&gt; 1000</v>
      </c>
      <c r="O305" s="5">
        <f t="shared" si="36"/>
        <v>167.2</v>
      </c>
    </row>
    <row r="306" spans="1:15" x14ac:dyDescent="0.25">
      <c r="A306" t="s">
        <v>614</v>
      </c>
      <c r="B306" t="s">
        <v>615</v>
      </c>
      <c r="C306" t="s">
        <v>2697</v>
      </c>
      <c r="D306">
        <v>199</v>
      </c>
      <c r="E306">
        <v>999</v>
      </c>
      <c r="F306" s="1">
        <f t="shared" si="37"/>
        <v>0.80080080080080085</v>
      </c>
      <c r="G306">
        <v>4.3</v>
      </c>
      <c r="H306" t="str">
        <f t="shared" si="32"/>
        <v>4.0–4.5</v>
      </c>
      <c r="I306" s="4">
        <v>87</v>
      </c>
      <c r="J306" s="4">
        <f t="shared" si="38"/>
        <v>87</v>
      </c>
      <c r="K306" s="16">
        <f t="shared" si="39"/>
        <v>86913</v>
      </c>
      <c r="L306" t="str">
        <f t="shared" si="33"/>
        <v>&gt;₹500</v>
      </c>
      <c r="M306" t="str">
        <f t="shared" si="34"/>
        <v>80-90%</v>
      </c>
      <c r="N306" t="str">
        <f t="shared" si="35"/>
        <v>&gt; 1000</v>
      </c>
      <c r="O306" s="5">
        <f t="shared" si="36"/>
        <v>91.3</v>
      </c>
    </row>
    <row r="307" spans="1:15" x14ac:dyDescent="0.25">
      <c r="A307" t="s">
        <v>616</v>
      </c>
      <c r="B307" t="s">
        <v>617</v>
      </c>
      <c r="C307" t="s">
        <v>2698</v>
      </c>
      <c r="D307">
        <v>499</v>
      </c>
      <c r="E307">
        <v>900</v>
      </c>
      <c r="F307" s="1">
        <f t="shared" si="37"/>
        <v>0.44555555555555554</v>
      </c>
      <c r="G307">
        <v>4.4000000000000004</v>
      </c>
      <c r="H307" t="str">
        <f t="shared" si="32"/>
        <v>4.0–4.5</v>
      </c>
      <c r="I307" s="4">
        <v>2165</v>
      </c>
      <c r="J307" s="4">
        <f t="shared" si="38"/>
        <v>2165</v>
      </c>
      <c r="K307" s="16">
        <f t="shared" si="39"/>
        <v>1948500</v>
      </c>
      <c r="L307" t="str">
        <f t="shared" si="33"/>
        <v>&gt;₹500</v>
      </c>
      <c r="M307" t="str">
        <f t="shared" si="34"/>
        <v>40-50%</v>
      </c>
      <c r="N307" t="str">
        <f t="shared" si="35"/>
        <v>&lt;1000</v>
      </c>
      <c r="O307" s="5">
        <f t="shared" si="36"/>
        <v>2169.4</v>
      </c>
    </row>
    <row r="308" spans="1:15" x14ac:dyDescent="0.25">
      <c r="A308" t="s">
        <v>618</v>
      </c>
      <c r="B308" t="s">
        <v>619</v>
      </c>
      <c r="C308" t="s">
        <v>2698</v>
      </c>
      <c r="D308" s="2">
        <v>26999</v>
      </c>
      <c r="E308" s="2">
        <v>42999</v>
      </c>
      <c r="F308" s="1">
        <f t="shared" si="37"/>
        <v>0.37210167678318101</v>
      </c>
      <c r="G308">
        <v>4.2</v>
      </c>
      <c r="H308" t="str">
        <f t="shared" si="32"/>
        <v>4.0–4.5</v>
      </c>
      <c r="I308" s="4">
        <v>1510</v>
      </c>
      <c r="J308" s="4">
        <f t="shared" si="38"/>
        <v>1510</v>
      </c>
      <c r="K308" s="16">
        <f t="shared" si="39"/>
        <v>64928490</v>
      </c>
      <c r="L308" t="str">
        <f t="shared" si="33"/>
        <v>&gt;₹500</v>
      </c>
      <c r="M308" t="str">
        <f t="shared" si="34"/>
        <v>30-40%</v>
      </c>
      <c r="N308" t="str">
        <f t="shared" si="35"/>
        <v>&lt;1000</v>
      </c>
      <c r="O308" s="5">
        <f t="shared" si="36"/>
        <v>1514.2</v>
      </c>
    </row>
    <row r="309" spans="1:15" x14ac:dyDescent="0.25">
      <c r="A309" t="s">
        <v>620</v>
      </c>
      <c r="B309" t="s">
        <v>621</v>
      </c>
      <c r="C309" t="s">
        <v>2698</v>
      </c>
      <c r="D309">
        <v>893</v>
      </c>
      <c r="E309" s="2">
        <v>1052</v>
      </c>
      <c r="F309" s="1">
        <f t="shared" si="37"/>
        <v>0.15114068441064638</v>
      </c>
      <c r="G309">
        <v>4.3</v>
      </c>
      <c r="H309" t="str">
        <f t="shared" si="32"/>
        <v>4.0–4.5</v>
      </c>
      <c r="I309" s="4">
        <v>106</v>
      </c>
      <c r="J309" s="4">
        <f t="shared" si="38"/>
        <v>106</v>
      </c>
      <c r="K309" s="16">
        <f t="shared" si="39"/>
        <v>111512</v>
      </c>
      <c r="L309" t="str">
        <f t="shared" si="33"/>
        <v>&gt;₹500</v>
      </c>
      <c r="M309" t="str">
        <f t="shared" si="34"/>
        <v>10-20%</v>
      </c>
      <c r="N309" t="str">
        <f t="shared" si="35"/>
        <v>&gt; 1000</v>
      </c>
      <c r="O309" s="5">
        <f t="shared" si="36"/>
        <v>110.3</v>
      </c>
    </row>
    <row r="310" spans="1:15" x14ac:dyDescent="0.25">
      <c r="A310" t="s">
        <v>622</v>
      </c>
      <c r="B310" t="s">
        <v>623</v>
      </c>
      <c r="C310" t="s">
        <v>2698</v>
      </c>
      <c r="D310" s="2">
        <v>10990</v>
      </c>
      <c r="E310" s="2">
        <v>19990</v>
      </c>
      <c r="F310" s="1">
        <f t="shared" si="37"/>
        <v>0.45022511255627812</v>
      </c>
      <c r="G310">
        <v>3.7</v>
      </c>
      <c r="H310" t="str">
        <f t="shared" si="32"/>
        <v>3.5–4.0</v>
      </c>
      <c r="I310" s="4">
        <v>129</v>
      </c>
      <c r="J310" s="4">
        <f t="shared" si="38"/>
        <v>129</v>
      </c>
      <c r="K310" s="16">
        <f t="shared" si="39"/>
        <v>2578710</v>
      </c>
      <c r="L310" t="str">
        <f t="shared" si="33"/>
        <v>&gt;₹500</v>
      </c>
      <c r="M310" t="str">
        <f t="shared" si="34"/>
        <v>40-50%</v>
      </c>
      <c r="N310" t="str">
        <f t="shared" si="35"/>
        <v>&gt; 1000</v>
      </c>
      <c r="O310" s="5">
        <f t="shared" si="36"/>
        <v>132.69999999999999</v>
      </c>
    </row>
    <row r="311" spans="1:15" x14ac:dyDescent="0.25">
      <c r="A311" t="s">
        <v>624</v>
      </c>
      <c r="B311" t="s">
        <v>625</v>
      </c>
      <c r="C311" t="s">
        <v>2697</v>
      </c>
      <c r="D311">
        <v>379</v>
      </c>
      <c r="E311" s="2">
        <v>1099</v>
      </c>
      <c r="F311" s="1">
        <f t="shared" si="37"/>
        <v>0.65514103730664242</v>
      </c>
      <c r="G311">
        <v>4.3</v>
      </c>
      <c r="H311" t="str">
        <f t="shared" si="32"/>
        <v>4.0–4.5</v>
      </c>
      <c r="I311" s="4">
        <v>3049</v>
      </c>
      <c r="J311" s="4">
        <f t="shared" si="38"/>
        <v>3049</v>
      </c>
      <c r="K311" s="16">
        <f t="shared" si="39"/>
        <v>3350851</v>
      </c>
      <c r="L311" t="str">
        <f t="shared" si="33"/>
        <v>&gt;₹500</v>
      </c>
      <c r="M311" t="str">
        <f t="shared" si="34"/>
        <v>60-70%</v>
      </c>
      <c r="N311" t="str">
        <f t="shared" si="35"/>
        <v>&lt;1000</v>
      </c>
      <c r="O311" s="5">
        <f t="shared" si="36"/>
        <v>3053.3</v>
      </c>
    </row>
    <row r="312" spans="1:15" x14ac:dyDescent="0.25">
      <c r="A312" t="s">
        <v>626</v>
      </c>
      <c r="B312" t="s">
        <v>627</v>
      </c>
      <c r="C312" t="s">
        <v>2698</v>
      </c>
      <c r="D312" s="2">
        <v>16999</v>
      </c>
      <c r="E312" s="2">
        <v>25999</v>
      </c>
      <c r="F312" s="1">
        <f t="shared" si="37"/>
        <v>0.34616716027539518</v>
      </c>
      <c r="G312">
        <v>4.2</v>
      </c>
      <c r="H312" t="str">
        <f t="shared" si="32"/>
        <v>4.0–4.5</v>
      </c>
      <c r="I312" s="4">
        <v>32840</v>
      </c>
      <c r="J312" s="4">
        <f t="shared" si="38"/>
        <v>32840</v>
      </c>
      <c r="K312" s="16">
        <f t="shared" si="39"/>
        <v>853807160</v>
      </c>
      <c r="L312" t="str">
        <f t="shared" si="33"/>
        <v>&gt;₹500</v>
      </c>
      <c r="M312" t="str">
        <f t="shared" si="34"/>
        <v>30-40%</v>
      </c>
      <c r="N312" t="str">
        <f t="shared" si="35"/>
        <v>&lt;1000</v>
      </c>
      <c r="O312" s="5">
        <f t="shared" si="36"/>
        <v>32844.199999999997</v>
      </c>
    </row>
    <row r="313" spans="1:15" x14ac:dyDescent="0.25">
      <c r="A313" t="s">
        <v>628</v>
      </c>
      <c r="B313" t="s">
        <v>629</v>
      </c>
      <c r="C313" t="s">
        <v>2698</v>
      </c>
      <c r="D313">
        <v>699</v>
      </c>
      <c r="E313" s="2">
        <v>1899</v>
      </c>
      <c r="F313" s="1">
        <f t="shared" si="37"/>
        <v>0.63191153238546605</v>
      </c>
      <c r="G313">
        <v>4.4000000000000004</v>
      </c>
      <c r="H313" t="str">
        <f t="shared" si="32"/>
        <v>4.0–4.5</v>
      </c>
      <c r="I313" s="4">
        <v>390</v>
      </c>
      <c r="J313" s="4">
        <f t="shared" si="38"/>
        <v>390</v>
      </c>
      <c r="K313" s="16">
        <f t="shared" si="39"/>
        <v>740610</v>
      </c>
      <c r="L313" t="str">
        <f t="shared" si="33"/>
        <v>&gt;₹500</v>
      </c>
      <c r="M313" t="str">
        <f t="shared" si="34"/>
        <v>60-70%</v>
      </c>
      <c r="N313" t="str">
        <f t="shared" si="35"/>
        <v>&lt;1000</v>
      </c>
      <c r="O313" s="5">
        <f t="shared" si="36"/>
        <v>394.4</v>
      </c>
    </row>
    <row r="314" spans="1:15" x14ac:dyDescent="0.25">
      <c r="A314" t="s">
        <v>630</v>
      </c>
      <c r="B314" t="s">
        <v>631</v>
      </c>
      <c r="C314" t="s">
        <v>2698</v>
      </c>
      <c r="D314" s="2">
        <v>2699</v>
      </c>
      <c r="E314" s="2">
        <v>3500</v>
      </c>
      <c r="F314" s="1">
        <f t="shared" si="37"/>
        <v>0.22885714285714287</v>
      </c>
      <c r="G314">
        <v>3.5</v>
      </c>
      <c r="H314" t="str">
        <f t="shared" si="32"/>
        <v>3.5–4.0</v>
      </c>
      <c r="I314" s="4">
        <v>621</v>
      </c>
      <c r="J314" s="4">
        <f t="shared" si="38"/>
        <v>621</v>
      </c>
      <c r="K314" s="16">
        <f t="shared" si="39"/>
        <v>2173500</v>
      </c>
      <c r="L314" t="str">
        <f t="shared" si="33"/>
        <v>&gt;₹500</v>
      </c>
      <c r="M314" t="str">
        <f t="shared" si="34"/>
        <v>20-30%</v>
      </c>
      <c r="N314" t="str">
        <f t="shared" si="35"/>
        <v>&lt;1000</v>
      </c>
      <c r="O314" s="5">
        <f t="shared" si="36"/>
        <v>624.5</v>
      </c>
    </row>
    <row r="315" spans="1:15" x14ac:dyDescent="0.25">
      <c r="A315" t="s">
        <v>632</v>
      </c>
      <c r="B315" t="s">
        <v>633</v>
      </c>
      <c r="C315" t="s">
        <v>2697</v>
      </c>
      <c r="D315">
        <v>129</v>
      </c>
      <c r="E315">
        <v>599</v>
      </c>
      <c r="F315" s="1">
        <f t="shared" si="37"/>
        <v>0.78464106844741233</v>
      </c>
      <c r="G315">
        <v>4.0999999999999996</v>
      </c>
      <c r="H315" t="str">
        <f t="shared" si="32"/>
        <v>4.0–4.5</v>
      </c>
      <c r="I315" s="4">
        <v>265</v>
      </c>
      <c r="J315" s="4">
        <f t="shared" si="38"/>
        <v>265</v>
      </c>
      <c r="K315" s="16">
        <f t="shared" si="39"/>
        <v>158735</v>
      </c>
      <c r="L315" t="str">
        <f t="shared" si="33"/>
        <v>&gt;₹500</v>
      </c>
      <c r="M315" t="str">
        <f t="shared" si="34"/>
        <v>70-80%</v>
      </c>
      <c r="N315" t="str">
        <f t="shared" si="35"/>
        <v>&lt;1000</v>
      </c>
      <c r="O315" s="5">
        <f t="shared" si="36"/>
        <v>269.10000000000002</v>
      </c>
    </row>
    <row r="316" spans="1:15" x14ac:dyDescent="0.25">
      <c r="A316" t="s">
        <v>634</v>
      </c>
      <c r="B316" t="s">
        <v>635</v>
      </c>
      <c r="C316" t="s">
        <v>2697</v>
      </c>
      <c r="D316">
        <v>389</v>
      </c>
      <c r="E316">
        <v>999</v>
      </c>
      <c r="F316" s="1">
        <f t="shared" si="37"/>
        <v>0.61061061061061062</v>
      </c>
      <c r="G316">
        <v>4.3</v>
      </c>
      <c r="H316" t="str">
        <f t="shared" si="32"/>
        <v>4.0–4.5</v>
      </c>
      <c r="I316" s="4">
        <v>838</v>
      </c>
      <c r="J316" s="4">
        <f t="shared" si="38"/>
        <v>838</v>
      </c>
      <c r="K316" s="16">
        <f t="shared" si="39"/>
        <v>837162</v>
      </c>
      <c r="L316" t="str">
        <f t="shared" si="33"/>
        <v>&gt;₹500</v>
      </c>
      <c r="M316" t="str">
        <f t="shared" si="34"/>
        <v>60-70%</v>
      </c>
      <c r="N316" t="str">
        <f t="shared" si="35"/>
        <v>&lt;1000</v>
      </c>
      <c r="O316" s="5">
        <f t="shared" si="36"/>
        <v>842.3</v>
      </c>
    </row>
    <row r="317" spans="1:15" x14ac:dyDescent="0.25">
      <c r="A317" t="s">
        <v>636</v>
      </c>
      <c r="B317" t="s">
        <v>637</v>
      </c>
      <c r="C317" t="s">
        <v>2698</v>
      </c>
      <c r="D317">
        <v>246</v>
      </c>
      <c r="E317">
        <v>600</v>
      </c>
      <c r="F317" s="1">
        <f t="shared" si="37"/>
        <v>0.59</v>
      </c>
      <c r="G317">
        <v>4.2</v>
      </c>
      <c r="H317" t="str">
        <f t="shared" si="32"/>
        <v>4.0–4.5</v>
      </c>
      <c r="I317" s="4">
        <v>143</v>
      </c>
      <c r="J317" s="4">
        <f t="shared" si="38"/>
        <v>143</v>
      </c>
      <c r="K317" s="16">
        <f t="shared" si="39"/>
        <v>85800</v>
      </c>
      <c r="L317" t="str">
        <f t="shared" si="33"/>
        <v>&gt;₹500</v>
      </c>
      <c r="M317" t="str">
        <f t="shared" si="34"/>
        <v>50-60%</v>
      </c>
      <c r="N317" t="str">
        <f t="shared" si="35"/>
        <v>&lt;1000</v>
      </c>
      <c r="O317" s="5">
        <f t="shared" si="36"/>
        <v>147.19999999999999</v>
      </c>
    </row>
    <row r="318" spans="1:15" x14ac:dyDescent="0.25">
      <c r="A318" t="s">
        <v>638</v>
      </c>
      <c r="B318" t="s">
        <v>639</v>
      </c>
      <c r="C318" t="s">
        <v>2697</v>
      </c>
      <c r="D318">
        <v>299</v>
      </c>
      <c r="E318">
        <v>799</v>
      </c>
      <c r="F318" s="1">
        <f t="shared" si="37"/>
        <v>0.62578222778473092</v>
      </c>
      <c r="G318">
        <v>4</v>
      </c>
      <c r="H318" t="str">
        <f t="shared" si="32"/>
        <v>4.0–4.5</v>
      </c>
      <c r="I318" s="4">
        <v>151</v>
      </c>
      <c r="J318" s="4">
        <f t="shared" si="38"/>
        <v>151</v>
      </c>
      <c r="K318" s="16">
        <f t="shared" si="39"/>
        <v>120649</v>
      </c>
      <c r="L318" t="str">
        <f t="shared" si="33"/>
        <v>&gt;₹500</v>
      </c>
      <c r="M318" t="str">
        <f t="shared" si="34"/>
        <v>60-70%</v>
      </c>
      <c r="N318" t="str">
        <f t="shared" si="35"/>
        <v>&lt;1000</v>
      </c>
      <c r="O318" s="5">
        <f t="shared" si="36"/>
        <v>155</v>
      </c>
    </row>
    <row r="319" spans="1:15" x14ac:dyDescent="0.25">
      <c r="A319" t="s">
        <v>640</v>
      </c>
      <c r="B319" t="s">
        <v>641</v>
      </c>
      <c r="C319" t="s">
        <v>2698</v>
      </c>
      <c r="D319">
        <v>247</v>
      </c>
      <c r="E319">
        <v>399</v>
      </c>
      <c r="F319" s="1">
        <f t="shared" si="37"/>
        <v>0.38095238095238093</v>
      </c>
      <c r="G319">
        <v>3.9</v>
      </c>
      <c r="H319" t="str">
        <f t="shared" si="32"/>
        <v>3.5–4.0</v>
      </c>
      <c r="I319" s="4">
        <v>200</v>
      </c>
      <c r="J319" s="4">
        <f t="shared" si="38"/>
        <v>200</v>
      </c>
      <c r="K319" s="16">
        <f t="shared" si="39"/>
        <v>79800</v>
      </c>
      <c r="L319" t="str">
        <f t="shared" si="33"/>
        <v>₹200-₹500</v>
      </c>
      <c r="M319" t="str">
        <f t="shared" si="34"/>
        <v>30-40%</v>
      </c>
      <c r="N319" t="str">
        <f t="shared" si="35"/>
        <v>&lt;1000</v>
      </c>
      <c r="O319" s="5">
        <f t="shared" si="36"/>
        <v>203.9</v>
      </c>
    </row>
    <row r="320" spans="1:15" x14ac:dyDescent="0.25">
      <c r="A320" t="s">
        <v>642</v>
      </c>
      <c r="B320" t="s">
        <v>643</v>
      </c>
      <c r="C320" t="s">
        <v>2698</v>
      </c>
      <c r="D320" s="2">
        <v>1369</v>
      </c>
      <c r="E320" s="2">
        <v>2999</v>
      </c>
      <c r="F320" s="1">
        <f t="shared" si="37"/>
        <v>0.54351450483494501</v>
      </c>
      <c r="G320">
        <v>3.3</v>
      </c>
      <c r="H320" t="str">
        <f t="shared" si="32"/>
        <v>3.0–3.5</v>
      </c>
      <c r="I320" s="4">
        <v>227</v>
      </c>
      <c r="J320" s="4">
        <f t="shared" si="38"/>
        <v>227</v>
      </c>
      <c r="K320" s="16">
        <f t="shared" si="39"/>
        <v>680773</v>
      </c>
      <c r="L320" t="str">
        <f t="shared" si="33"/>
        <v>&gt;₹500</v>
      </c>
      <c r="M320" t="str">
        <f t="shared" si="34"/>
        <v>50-60%</v>
      </c>
      <c r="N320" t="str">
        <f t="shared" si="35"/>
        <v>&lt;1000</v>
      </c>
      <c r="O320" s="5">
        <f t="shared" si="36"/>
        <v>230.3</v>
      </c>
    </row>
    <row r="321" spans="1:15" x14ac:dyDescent="0.25">
      <c r="A321" t="s">
        <v>644</v>
      </c>
      <c r="B321" t="s">
        <v>645</v>
      </c>
      <c r="C321" t="s">
        <v>2698</v>
      </c>
      <c r="D321">
        <v>199</v>
      </c>
      <c r="E321">
        <v>499</v>
      </c>
      <c r="F321" s="1">
        <f t="shared" si="37"/>
        <v>0.60120240480961928</v>
      </c>
      <c r="G321">
        <v>3.8</v>
      </c>
      <c r="H321" t="str">
        <f t="shared" si="32"/>
        <v>3.5–4.0</v>
      </c>
      <c r="I321" s="4">
        <v>538</v>
      </c>
      <c r="J321" s="4">
        <f t="shared" si="38"/>
        <v>538</v>
      </c>
      <c r="K321" s="16">
        <f t="shared" si="39"/>
        <v>268462</v>
      </c>
      <c r="L321" t="str">
        <f t="shared" si="33"/>
        <v>₹200-₹500</v>
      </c>
      <c r="M321" t="str">
        <f t="shared" si="34"/>
        <v>60-70%</v>
      </c>
      <c r="N321" t="str">
        <f t="shared" si="35"/>
        <v>&gt; 1000</v>
      </c>
      <c r="O321" s="5">
        <f t="shared" si="36"/>
        <v>541.79999999999995</v>
      </c>
    </row>
    <row r="322" spans="1:15" x14ac:dyDescent="0.25">
      <c r="A322" t="s">
        <v>646</v>
      </c>
      <c r="B322" t="s">
        <v>647</v>
      </c>
      <c r="C322" t="s">
        <v>2698</v>
      </c>
      <c r="D322">
        <v>299</v>
      </c>
      <c r="E322">
        <v>599</v>
      </c>
      <c r="F322" s="1">
        <f t="shared" si="37"/>
        <v>0.5008347245409015</v>
      </c>
      <c r="G322">
        <v>4</v>
      </c>
      <c r="H322" t="str">
        <f t="shared" ref="H322:H385" si="40">IF(G322&gt;5,"0",IF(G322&gt;=4.5,"4.5–5.0",IF(G322&gt;=4,"4.0–4.5",IF(G322&gt;=3.5,"3.5–4.0",IF(G322&gt;=3,"3.0–3.5",IF(G322&gt;=2.5,"2.5–3.0",IF(G322&gt;=2,"2.0–2.5","0")))))))</f>
        <v>4.0–4.5</v>
      </c>
      <c r="I322" s="4">
        <v>171</v>
      </c>
      <c r="J322" s="4">
        <f t="shared" si="38"/>
        <v>171</v>
      </c>
      <c r="K322" s="16">
        <f t="shared" si="39"/>
        <v>102429</v>
      </c>
      <c r="L322" t="str">
        <f t="shared" ref="L322:L385" si="41">IF(E322&lt;200,"&lt;₹200",IF(E322&lt;=500,"₹200-₹500","&gt;₹500"))</f>
        <v>&gt;₹500</v>
      </c>
      <c r="M322" t="str">
        <f t="shared" ref="M322:M385" si="42">IF(F322&lt;=0.1,"0-10%",IF(F322&lt;=0.2,"10-20%",IF(F322&lt;=0.3,"20-30%",IF(F322&lt;=0.4,"30-40%",IF(F322&lt;=0.5,"40-50%",IF(F322&lt;=0.6,"50-60%",IF(F322&lt;=0.7,"60-70%",IF(F322&lt;=0.8,"70-80%",IF(F322&lt;=0.9,"80-90%",IF(F322&lt;=1,"90-100%","0"))))))))))</f>
        <v>50-60%</v>
      </c>
      <c r="N322" t="str">
        <f t="shared" ref="N322:N385" si="43">IF(I324&lt;1000,"&lt;1000","&gt; 1000")</f>
        <v>&gt; 1000</v>
      </c>
      <c r="O322" s="5">
        <f t="shared" ref="O322:O385" si="44">G322+I322</f>
        <v>175</v>
      </c>
    </row>
    <row r="323" spans="1:15" x14ac:dyDescent="0.25">
      <c r="A323" t="s">
        <v>648</v>
      </c>
      <c r="B323" t="s">
        <v>649</v>
      </c>
      <c r="C323" t="s">
        <v>2698</v>
      </c>
      <c r="D323" s="2">
        <v>14999</v>
      </c>
      <c r="E323" s="2">
        <v>14999</v>
      </c>
      <c r="F323" s="1">
        <f t="shared" ref="F323:F386" si="45">(E323-D323)/E323</f>
        <v>0</v>
      </c>
      <c r="G323">
        <v>4.3</v>
      </c>
      <c r="H323" t="str">
        <f t="shared" si="40"/>
        <v>4.0–4.5</v>
      </c>
      <c r="I323" s="4">
        <v>27508</v>
      </c>
      <c r="J323" s="4">
        <f t="shared" ref="J323:J386" si="46">IF(ISNUMBER(I323),  I323,  0)</f>
        <v>27508</v>
      </c>
      <c r="K323" s="16">
        <f t="shared" ref="K323:K386" si="47">IFERROR(VALUE(E323) * VALUE(J323), 0)</f>
        <v>412592492</v>
      </c>
      <c r="L323" t="str">
        <f t="shared" si="41"/>
        <v>&gt;₹500</v>
      </c>
      <c r="M323" t="str">
        <f t="shared" si="42"/>
        <v>0-10%</v>
      </c>
      <c r="N323" t="str">
        <f t="shared" si="43"/>
        <v>&gt; 1000</v>
      </c>
      <c r="O323" s="5">
        <f t="shared" si="44"/>
        <v>27512.3</v>
      </c>
    </row>
    <row r="324" spans="1:15" x14ac:dyDescent="0.25">
      <c r="A324" t="s">
        <v>650</v>
      </c>
      <c r="B324" t="s">
        <v>651</v>
      </c>
      <c r="C324" t="s">
        <v>2697</v>
      </c>
      <c r="D324">
        <v>299</v>
      </c>
      <c r="E324">
        <v>699</v>
      </c>
      <c r="F324" s="1">
        <f t="shared" si="45"/>
        <v>0.57224606580829762</v>
      </c>
      <c r="G324">
        <v>3.9</v>
      </c>
      <c r="H324" t="str">
        <f t="shared" si="40"/>
        <v>3.5–4.0</v>
      </c>
      <c r="I324" s="4">
        <v>1454</v>
      </c>
      <c r="J324" s="4">
        <f t="shared" si="46"/>
        <v>1454</v>
      </c>
      <c r="K324" s="16">
        <f t="shared" si="47"/>
        <v>1016346</v>
      </c>
      <c r="L324" t="str">
        <f t="shared" si="41"/>
        <v>&gt;₹500</v>
      </c>
      <c r="M324" t="str">
        <f t="shared" si="42"/>
        <v>50-60%</v>
      </c>
      <c r="N324" t="str">
        <f t="shared" si="43"/>
        <v>&lt;1000</v>
      </c>
      <c r="O324" s="5">
        <f t="shared" si="44"/>
        <v>1457.9</v>
      </c>
    </row>
    <row r="325" spans="1:15" x14ac:dyDescent="0.25">
      <c r="A325" t="s">
        <v>652</v>
      </c>
      <c r="B325" t="s">
        <v>653</v>
      </c>
      <c r="C325" t="s">
        <v>2698</v>
      </c>
      <c r="D325" s="2">
        <v>24990</v>
      </c>
      <c r="E325" s="2">
        <v>51990</v>
      </c>
      <c r="F325" s="1">
        <f t="shared" si="45"/>
        <v>0.51933064050778999</v>
      </c>
      <c r="G325">
        <v>4.2</v>
      </c>
      <c r="H325" t="str">
        <f t="shared" si="40"/>
        <v>4.0–4.5</v>
      </c>
      <c r="I325" s="4">
        <v>2951</v>
      </c>
      <c r="J325" s="4">
        <f t="shared" si="46"/>
        <v>2951</v>
      </c>
      <c r="K325" s="16">
        <f t="shared" si="47"/>
        <v>153422490</v>
      </c>
      <c r="L325" t="str">
        <f t="shared" si="41"/>
        <v>&gt;₹500</v>
      </c>
      <c r="M325" t="str">
        <f t="shared" si="42"/>
        <v>50-60%</v>
      </c>
      <c r="N325" t="str">
        <f t="shared" si="43"/>
        <v>&gt; 1000</v>
      </c>
      <c r="O325" s="5">
        <f t="shared" si="44"/>
        <v>2955.2</v>
      </c>
    </row>
    <row r="326" spans="1:15" x14ac:dyDescent="0.25">
      <c r="A326" t="s">
        <v>654</v>
      </c>
      <c r="B326" t="s">
        <v>655</v>
      </c>
      <c r="C326" t="s">
        <v>2697</v>
      </c>
      <c r="D326">
        <v>249</v>
      </c>
      <c r="E326">
        <v>999</v>
      </c>
      <c r="F326" s="1">
        <f t="shared" si="45"/>
        <v>0.75075075075075071</v>
      </c>
      <c r="G326">
        <v>5</v>
      </c>
      <c r="H326" t="str">
        <f t="shared" si="40"/>
        <v>4.5–5.0</v>
      </c>
      <c r="I326" s="4">
        <v>0</v>
      </c>
      <c r="J326" s="4">
        <f t="shared" si="46"/>
        <v>0</v>
      </c>
      <c r="K326" s="16">
        <f t="shared" si="47"/>
        <v>0</v>
      </c>
      <c r="L326" t="str">
        <f t="shared" si="41"/>
        <v>&gt;₹500</v>
      </c>
      <c r="M326" t="str">
        <f t="shared" si="42"/>
        <v>70-80%</v>
      </c>
      <c r="N326" t="str">
        <f t="shared" si="43"/>
        <v>&gt; 1000</v>
      </c>
      <c r="O326" s="5">
        <f t="shared" si="44"/>
        <v>5</v>
      </c>
    </row>
    <row r="327" spans="1:15" x14ac:dyDescent="0.25">
      <c r="A327" t="s">
        <v>656</v>
      </c>
      <c r="B327" t="s">
        <v>657</v>
      </c>
      <c r="C327" t="s">
        <v>2698</v>
      </c>
      <c r="D327" s="2">
        <v>61999</v>
      </c>
      <c r="E327" s="2">
        <v>69999</v>
      </c>
      <c r="F327" s="1">
        <f t="shared" si="45"/>
        <v>0.11428734696209945</v>
      </c>
      <c r="G327">
        <v>4.0999999999999996</v>
      </c>
      <c r="H327" t="str">
        <f t="shared" si="40"/>
        <v>4.0–4.5</v>
      </c>
      <c r="I327" s="4">
        <v>6753</v>
      </c>
      <c r="J327" s="4">
        <f t="shared" si="46"/>
        <v>6753</v>
      </c>
      <c r="K327" s="16">
        <f t="shared" si="47"/>
        <v>472703247</v>
      </c>
      <c r="L327" t="str">
        <f t="shared" si="41"/>
        <v>&gt;₹500</v>
      </c>
      <c r="M327" t="str">
        <f t="shared" si="42"/>
        <v>10-20%</v>
      </c>
      <c r="N327" t="str">
        <f t="shared" si="43"/>
        <v>&gt; 1000</v>
      </c>
      <c r="O327" s="5">
        <f t="shared" si="44"/>
        <v>6757.1</v>
      </c>
    </row>
    <row r="328" spans="1:15" x14ac:dyDescent="0.25">
      <c r="A328" t="s">
        <v>658</v>
      </c>
      <c r="B328" t="s">
        <v>659</v>
      </c>
      <c r="C328" t="s">
        <v>2698</v>
      </c>
      <c r="D328" s="2">
        <v>24499</v>
      </c>
      <c r="E328" s="2">
        <v>50000</v>
      </c>
      <c r="F328" s="1">
        <f t="shared" si="45"/>
        <v>0.51002000000000003</v>
      </c>
      <c r="G328">
        <v>3.9</v>
      </c>
      <c r="H328" t="str">
        <f t="shared" si="40"/>
        <v>3.5–4.0</v>
      </c>
      <c r="I328" s="4">
        <v>3518</v>
      </c>
      <c r="J328" s="4">
        <f t="shared" si="46"/>
        <v>3518</v>
      </c>
      <c r="K328" s="16">
        <f t="shared" si="47"/>
        <v>175900000</v>
      </c>
      <c r="L328" t="str">
        <f t="shared" si="41"/>
        <v>&gt;₹500</v>
      </c>
      <c r="M328" t="str">
        <f t="shared" si="42"/>
        <v>50-60%</v>
      </c>
      <c r="N328" t="str">
        <f t="shared" si="43"/>
        <v>&lt;1000</v>
      </c>
      <c r="O328" s="5">
        <f t="shared" si="44"/>
        <v>3521.9</v>
      </c>
    </row>
    <row r="329" spans="1:15" x14ac:dyDescent="0.25">
      <c r="A329" t="s">
        <v>660</v>
      </c>
      <c r="B329" t="s">
        <v>661</v>
      </c>
      <c r="C329" t="s">
        <v>2698</v>
      </c>
      <c r="D329" s="2">
        <v>10499</v>
      </c>
      <c r="E329" s="2">
        <v>19499</v>
      </c>
      <c r="F329" s="1">
        <f t="shared" si="45"/>
        <v>0.46156213139135338</v>
      </c>
      <c r="G329">
        <v>4.2</v>
      </c>
      <c r="H329" t="str">
        <f t="shared" si="40"/>
        <v>4.0–4.5</v>
      </c>
      <c r="I329" s="4">
        <v>1510</v>
      </c>
      <c r="J329" s="4">
        <f t="shared" si="46"/>
        <v>1510</v>
      </c>
      <c r="K329" s="16">
        <f t="shared" si="47"/>
        <v>29443490</v>
      </c>
      <c r="L329" t="str">
        <f t="shared" si="41"/>
        <v>&gt;₹500</v>
      </c>
      <c r="M329" t="str">
        <f t="shared" si="42"/>
        <v>40-50%</v>
      </c>
      <c r="N329" t="str">
        <f t="shared" si="43"/>
        <v>&lt;1000</v>
      </c>
      <c r="O329" s="5">
        <f t="shared" si="44"/>
        <v>1514.2</v>
      </c>
    </row>
    <row r="330" spans="1:15" x14ac:dyDescent="0.25">
      <c r="A330" t="s">
        <v>662</v>
      </c>
      <c r="B330" t="s">
        <v>663</v>
      </c>
      <c r="C330" t="s">
        <v>2697</v>
      </c>
      <c r="D330">
        <v>349</v>
      </c>
      <c r="E330">
        <v>999</v>
      </c>
      <c r="F330" s="1">
        <f t="shared" si="45"/>
        <v>0.65065065065065064</v>
      </c>
      <c r="G330">
        <v>4.3</v>
      </c>
      <c r="H330" t="str">
        <f t="shared" si="40"/>
        <v>4.0–4.5</v>
      </c>
      <c r="I330" s="4">
        <v>838</v>
      </c>
      <c r="J330" s="4">
        <f t="shared" si="46"/>
        <v>838</v>
      </c>
      <c r="K330" s="16">
        <f t="shared" si="47"/>
        <v>837162</v>
      </c>
      <c r="L330" t="str">
        <f t="shared" si="41"/>
        <v>&gt;₹500</v>
      </c>
      <c r="M330" t="str">
        <f t="shared" si="42"/>
        <v>60-70%</v>
      </c>
      <c r="N330" t="str">
        <f t="shared" si="43"/>
        <v>&lt;1000</v>
      </c>
      <c r="O330" s="5">
        <f t="shared" si="44"/>
        <v>842.3</v>
      </c>
    </row>
    <row r="331" spans="1:15" x14ac:dyDescent="0.25">
      <c r="A331" t="s">
        <v>664</v>
      </c>
      <c r="B331" t="s">
        <v>665</v>
      </c>
      <c r="C331" t="s">
        <v>2698</v>
      </c>
      <c r="D331">
        <v>197</v>
      </c>
      <c r="E331">
        <v>499</v>
      </c>
      <c r="F331" s="1">
        <f t="shared" si="45"/>
        <v>0.60521042084168342</v>
      </c>
      <c r="G331">
        <v>3.8</v>
      </c>
      <c r="H331" t="str">
        <f t="shared" si="40"/>
        <v>3.5–4.0</v>
      </c>
      <c r="I331" s="4">
        <v>136</v>
      </c>
      <c r="J331" s="4">
        <f t="shared" si="46"/>
        <v>136</v>
      </c>
      <c r="K331" s="16">
        <f t="shared" si="47"/>
        <v>67864</v>
      </c>
      <c r="L331" t="str">
        <f t="shared" si="41"/>
        <v>₹200-₹500</v>
      </c>
      <c r="M331" t="str">
        <f t="shared" si="42"/>
        <v>60-70%</v>
      </c>
      <c r="N331" t="str">
        <f t="shared" si="43"/>
        <v>&gt; 1000</v>
      </c>
      <c r="O331" s="5">
        <f t="shared" si="44"/>
        <v>139.80000000000001</v>
      </c>
    </row>
    <row r="332" spans="1:15" x14ac:dyDescent="0.25">
      <c r="A332" t="s">
        <v>666</v>
      </c>
      <c r="B332" t="s">
        <v>667</v>
      </c>
      <c r="C332" t="s">
        <v>2698</v>
      </c>
      <c r="D332" s="2">
        <v>1299</v>
      </c>
      <c r="E332" s="2">
        <v>2499</v>
      </c>
      <c r="F332" s="1">
        <f t="shared" si="45"/>
        <v>0.48019207683073228</v>
      </c>
      <c r="G332">
        <v>4.3</v>
      </c>
      <c r="H332" t="str">
        <f t="shared" si="40"/>
        <v>4.0–4.5</v>
      </c>
      <c r="I332" s="4">
        <v>301</v>
      </c>
      <c r="J332" s="4">
        <f t="shared" si="46"/>
        <v>301</v>
      </c>
      <c r="K332" s="16">
        <f t="shared" si="47"/>
        <v>752199</v>
      </c>
      <c r="L332" t="str">
        <f t="shared" si="41"/>
        <v>&gt;₹500</v>
      </c>
      <c r="M332" t="str">
        <f t="shared" si="42"/>
        <v>40-50%</v>
      </c>
      <c r="N332" t="str">
        <f t="shared" si="43"/>
        <v>&gt; 1000</v>
      </c>
      <c r="O332" s="5">
        <f t="shared" si="44"/>
        <v>305.3</v>
      </c>
    </row>
    <row r="333" spans="1:15" x14ac:dyDescent="0.25">
      <c r="A333" t="s">
        <v>668</v>
      </c>
      <c r="B333" t="s">
        <v>669</v>
      </c>
      <c r="C333" t="s">
        <v>2697</v>
      </c>
      <c r="D333" s="2">
        <v>1519</v>
      </c>
      <c r="E333" s="2">
        <v>1899</v>
      </c>
      <c r="F333" s="1">
        <f t="shared" si="45"/>
        <v>0.2001053185887309</v>
      </c>
      <c r="G333">
        <v>4.4000000000000004</v>
      </c>
      <c r="H333" t="str">
        <f t="shared" si="40"/>
        <v>4.0–4.5</v>
      </c>
      <c r="I333" s="4">
        <v>19763</v>
      </c>
      <c r="J333" s="4">
        <f t="shared" si="46"/>
        <v>19763</v>
      </c>
      <c r="K333" s="16">
        <f t="shared" si="47"/>
        <v>37529937</v>
      </c>
      <c r="L333" t="str">
        <f t="shared" si="41"/>
        <v>&gt;₹500</v>
      </c>
      <c r="M333" t="str">
        <f t="shared" si="42"/>
        <v>20-30%</v>
      </c>
      <c r="N333" t="str">
        <f t="shared" si="43"/>
        <v>&gt; 1000</v>
      </c>
      <c r="O333" s="5">
        <f t="shared" si="44"/>
        <v>19767.400000000001</v>
      </c>
    </row>
    <row r="334" spans="1:15" x14ac:dyDescent="0.25">
      <c r="A334" t="s">
        <v>670</v>
      </c>
      <c r="B334" t="s">
        <v>671</v>
      </c>
      <c r="C334" t="s">
        <v>2698</v>
      </c>
      <c r="D334" s="2">
        <v>46999</v>
      </c>
      <c r="E334" s="2">
        <v>69999</v>
      </c>
      <c r="F334" s="1">
        <f t="shared" si="45"/>
        <v>0.32857612251603596</v>
      </c>
      <c r="G334">
        <v>4.3</v>
      </c>
      <c r="H334" t="str">
        <f t="shared" si="40"/>
        <v>4.0–4.5</v>
      </c>
      <c r="I334" s="4">
        <v>21252</v>
      </c>
      <c r="J334" s="4">
        <f t="shared" si="46"/>
        <v>21252</v>
      </c>
      <c r="K334" s="16">
        <f t="shared" si="47"/>
        <v>1487618748</v>
      </c>
      <c r="L334" t="str">
        <f t="shared" si="41"/>
        <v>&gt;₹500</v>
      </c>
      <c r="M334" t="str">
        <f t="shared" si="42"/>
        <v>30-40%</v>
      </c>
      <c r="N334" t="str">
        <f t="shared" si="43"/>
        <v>&gt; 1000</v>
      </c>
      <c r="O334" s="5">
        <f t="shared" si="44"/>
        <v>21256.3</v>
      </c>
    </row>
    <row r="335" spans="1:15" x14ac:dyDescent="0.25">
      <c r="A335" t="s">
        <v>672</v>
      </c>
      <c r="B335" t="s">
        <v>673</v>
      </c>
      <c r="C335" t="s">
        <v>2697</v>
      </c>
      <c r="D335">
        <v>299</v>
      </c>
      <c r="E335">
        <v>799</v>
      </c>
      <c r="F335" s="1">
        <f t="shared" si="45"/>
        <v>0.62578222778473092</v>
      </c>
      <c r="G335">
        <v>4.3</v>
      </c>
      <c r="H335" t="str">
        <f t="shared" si="40"/>
        <v>4.0–4.5</v>
      </c>
      <c r="I335" s="4">
        <v>1902</v>
      </c>
      <c r="J335" s="4">
        <f t="shared" si="46"/>
        <v>1902</v>
      </c>
      <c r="K335" s="16">
        <f t="shared" si="47"/>
        <v>1519698</v>
      </c>
      <c r="L335" t="str">
        <f t="shared" si="41"/>
        <v>&gt;₹500</v>
      </c>
      <c r="M335" t="str">
        <f t="shared" si="42"/>
        <v>60-70%</v>
      </c>
      <c r="N335" t="str">
        <f t="shared" si="43"/>
        <v>&gt; 1000</v>
      </c>
      <c r="O335" s="5">
        <f t="shared" si="44"/>
        <v>1906.3</v>
      </c>
    </row>
    <row r="336" spans="1:15" x14ac:dyDescent="0.25">
      <c r="A336" t="s">
        <v>674</v>
      </c>
      <c r="B336" t="s">
        <v>675</v>
      </c>
      <c r="C336" t="s">
        <v>2698</v>
      </c>
      <c r="D336" s="2">
        <v>1799</v>
      </c>
      <c r="E336" s="2">
        <v>19999</v>
      </c>
      <c r="F336" s="1">
        <f t="shared" si="45"/>
        <v>0.91004550227511372</v>
      </c>
      <c r="G336">
        <v>4.2</v>
      </c>
      <c r="H336" t="str">
        <f t="shared" si="40"/>
        <v>4.0–4.5</v>
      </c>
      <c r="I336" s="4">
        <v>13937</v>
      </c>
      <c r="J336" s="4">
        <f t="shared" si="46"/>
        <v>13937</v>
      </c>
      <c r="K336" s="16">
        <f t="shared" si="47"/>
        <v>278726063</v>
      </c>
      <c r="L336" t="str">
        <f t="shared" si="41"/>
        <v>&gt;₹500</v>
      </c>
      <c r="M336" t="str">
        <f t="shared" si="42"/>
        <v>90-100%</v>
      </c>
      <c r="N336" t="str">
        <f t="shared" si="43"/>
        <v>&gt; 1000</v>
      </c>
      <c r="O336" s="5">
        <f t="shared" si="44"/>
        <v>13941.2</v>
      </c>
    </row>
    <row r="337" spans="1:15" x14ac:dyDescent="0.25">
      <c r="A337" t="s">
        <v>676</v>
      </c>
      <c r="B337" t="s">
        <v>677</v>
      </c>
      <c r="C337" t="s">
        <v>2698</v>
      </c>
      <c r="D337" s="2">
        <v>1998</v>
      </c>
      <c r="E337" s="2">
        <v>9999</v>
      </c>
      <c r="F337" s="1">
        <f t="shared" si="45"/>
        <v>0.80018001800180016</v>
      </c>
      <c r="G337">
        <v>4.3</v>
      </c>
      <c r="H337" t="str">
        <f t="shared" si="40"/>
        <v>4.0–4.5</v>
      </c>
      <c r="I337" s="4">
        <v>27696</v>
      </c>
      <c r="J337" s="4">
        <f t="shared" si="46"/>
        <v>27696</v>
      </c>
      <c r="K337" s="16">
        <f t="shared" si="47"/>
        <v>276932304</v>
      </c>
      <c r="L337" t="str">
        <f t="shared" si="41"/>
        <v>&gt;₹500</v>
      </c>
      <c r="M337" t="str">
        <f t="shared" si="42"/>
        <v>80-90%</v>
      </c>
      <c r="N337" t="str">
        <f t="shared" si="43"/>
        <v>&gt; 1000</v>
      </c>
      <c r="O337" s="5">
        <f t="shared" si="44"/>
        <v>27700.3</v>
      </c>
    </row>
    <row r="338" spans="1:15" x14ac:dyDescent="0.25">
      <c r="A338" t="s">
        <v>678</v>
      </c>
      <c r="B338" t="s">
        <v>679</v>
      </c>
      <c r="C338" t="s">
        <v>2698</v>
      </c>
      <c r="D338" s="2">
        <v>1999</v>
      </c>
      <c r="E338" s="2">
        <v>7990</v>
      </c>
      <c r="F338" s="1">
        <f t="shared" si="45"/>
        <v>0.74981226533166456</v>
      </c>
      <c r="G338">
        <v>3.8</v>
      </c>
      <c r="H338" t="str">
        <f t="shared" si="40"/>
        <v>3.5–4.0</v>
      </c>
      <c r="I338" s="4">
        <v>17831</v>
      </c>
      <c r="J338" s="4">
        <f t="shared" si="46"/>
        <v>17831</v>
      </c>
      <c r="K338" s="16">
        <f t="shared" si="47"/>
        <v>142469690</v>
      </c>
      <c r="L338" t="str">
        <f t="shared" si="41"/>
        <v>&gt;₹500</v>
      </c>
      <c r="M338" t="str">
        <f t="shared" si="42"/>
        <v>70-80%</v>
      </c>
      <c r="N338" t="str">
        <f t="shared" si="43"/>
        <v>&gt; 1000</v>
      </c>
      <c r="O338" s="5">
        <f t="shared" si="44"/>
        <v>17834.8</v>
      </c>
    </row>
    <row r="339" spans="1:15" x14ac:dyDescent="0.25">
      <c r="A339" t="s">
        <v>680</v>
      </c>
      <c r="B339" t="s">
        <v>681</v>
      </c>
      <c r="C339" t="s">
        <v>2698</v>
      </c>
      <c r="D339" s="2">
        <v>2049</v>
      </c>
      <c r="E339" s="2">
        <v>2199</v>
      </c>
      <c r="F339" s="1">
        <f t="shared" si="45"/>
        <v>6.8212824010914053E-2</v>
      </c>
      <c r="G339">
        <v>4.3</v>
      </c>
      <c r="H339" t="str">
        <f t="shared" si="40"/>
        <v>4.0–4.5</v>
      </c>
      <c r="I339" s="4">
        <v>178912</v>
      </c>
      <c r="J339" s="4">
        <f t="shared" si="46"/>
        <v>178912</v>
      </c>
      <c r="K339" s="16">
        <f t="shared" si="47"/>
        <v>393427488</v>
      </c>
      <c r="L339" t="str">
        <f t="shared" si="41"/>
        <v>&gt;₹500</v>
      </c>
      <c r="M339" t="str">
        <f t="shared" si="42"/>
        <v>0-10%</v>
      </c>
      <c r="N339" t="str">
        <f t="shared" si="43"/>
        <v>&gt; 1000</v>
      </c>
      <c r="O339" s="5">
        <f t="shared" si="44"/>
        <v>178916.3</v>
      </c>
    </row>
    <row r="340" spans="1:15" x14ac:dyDescent="0.25">
      <c r="A340" t="s">
        <v>682</v>
      </c>
      <c r="B340" t="s">
        <v>683</v>
      </c>
      <c r="C340" t="s">
        <v>2698</v>
      </c>
      <c r="D340" s="2">
        <v>6499</v>
      </c>
      <c r="E340" s="2">
        <v>8999</v>
      </c>
      <c r="F340" s="1">
        <f t="shared" si="45"/>
        <v>0.27780864540504502</v>
      </c>
      <c r="G340">
        <v>4</v>
      </c>
      <c r="H340" t="str">
        <f t="shared" si="40"/>
        <v>4.0–4.5</v>
      </c>
      <c r="I340" s="4">
        <v>7807</v>
      </c>
      <c r="J340" s="4">
        <f t="shared" si="46"/>
        <v>7807</v>
      </c>
      <c r="K340" s="16">
        <f t="shared" si="47"/>
        <v>70255193</v>
      </c>
      <c r="L340" t="str">
        <f t="shared" si="41"/>
        <v>&gt;₹500</v>
      </c>
      <c r="M340" t="str">
        <f t="shared" si="42"/>
        <v>20-30%</v>
      </c>
      <c r="N340" t="str">
        <f t="shared" si="43"/>
        <v>&gt; 1000</v>
      </c>
      <c r="O340" s="5">
        <f t="shared" si="44"/>
        <v>7811</v>
      </c>
    </row>
    <row r="341" spans="1:15" x14ac:dyDescent="0.25">
      <c r="A341" t="s">
        <v>684</v>
      </c>
      <c r="B341" t="s">
        <v>685</v>
      </c>
      <c r="C341" t="s">
        <v>2698</v>
      </c>
      <c r="D341" s="2">
        <v>28999</v>
      </c>
      <c r="E341" s="2">
        <v>28999</v>
      </c>
      <c r="F341" s="1">
        <f t="shared" si="45"/>
        <v>0</v>
      </c>
      <c r="G341">
        <v>4.3</v>
      </c>
      <c r="H341" t="str">
        <f t="shared" si="40"/>
        <v>4.0–4.5</v>
      </c>
      <c r="I341" s="4">
        <v>17415</v>
      </c>
      <c r="J341" s="4">
        <f t="shared" si="46"/>
        <v>17415</v>
      </c>
      <c r="K341" s="16">
        <f t="shared" si="47"/>
        <v>505017585</v>
      </c>
      <c r="L341" t="str">
        <f t="shared" si="41"/>
        <v>&gt;₹500</v>
      </c>
      <c r="M341" t="str">
        <f t="shared" si="42"/>
        <v>0-10%</v>
      </c>
      <c r="N341" t="str">
        <f t="shared" si="43"/>
        <v>&gt; 1000</v>
      </c>
      <c r="O341" s="5">
        <f t="shared" si="44"/>
        <v>17419.3</v>
      </c>
    </row>
    <row r="342" spans="1:15" x14ac:dyDescent="0.25">
      <c r="A342" t="s">
        <v>686</v>
      </c>
      <c r="B342" t="s">
        <v>687</v>
      </c>
      <c r="C342" t="s">
        <v>2698</v>
      </c>
      <c r="D342" s="2">
        <v>28999</v>
      </c>
      <c r="E342" s="2">
        <v>28999</v>
      </c>
      <c r="F342" s="1">
        <f t="shared" si="45"/>
        <v>0</v>
      </c>
      <c r="G342">
        <v>4.3</v>
      </c>
      <c r="H342" t="str">
        <f t="shared" si="40"/>
        <v>4.0–4.5</v>
      </c>
      <c r="I342" s="4">
        <v>17415</v>
      </c>
      <c r="J342" s="4">
        <f t="shared" si="46"/>
        <v>17415</v>
      </c>
      <c r="K342" s="16">
        <f t="shared" si="47"/>
        <v>505017585</v>
      </c>
      <c r="L342" t="str">
        <f t="shared" si="41"/>
        <v>&gt;₹500</v>
      </c>
      <c r="M342" t="str">
        <f t="shared" si="42"/>
        <v>0-10%</v>
      </c>
      <c r="N342" t="str">
        <f t="shared" si="43"/>
        <v>&gt; 1000</v>
      </c>
      <c r="O342" s="5">
        <f t="shared" si="44"/>
        <v>17419.3</v>
      </c>
    </row>
    <row r="343" spans="1:15" x14ac:dyDescent="0.25">
      <c r="A343" t="s">
        <v>688</v>
      </c>
      <c r="B343" t="s">
        <v>689</v>
      </c>
      <c r="C343" t="s">
        <v>2698</v>
      </c>
      <c r="D343" s="2">
        <v>6499</v>
      </c>
      <c r="E343" s="2">
        <v>8999</v>
      </c>
      <c r="F343" s="1">
        <f t="shared" si="45"/>
        <v>0.27780864540504502</v>
      </c>
      <c r="G343">
        <v>4</v>
      </c>
      <c r="H343" t="str">
        <f t="shared" si="40"/>
        <v>4.0–4.5</v>
      </c>
      <c r="I343" s="4">
        <v>7807</v>
      </c>
      <c r="J343" s="4">
        <f t="shared" si="46"/>
        <v>7807</v>
      </c>
      <c r="K343" s="16">
        <f t="shared" si="47"/>
        <v>70255193</v>
      </c>
      <c r="L343" t="str">
        <f t="shared" si="41"/>
        <v>&gt;₹500</v>
      </c>
      <c r="M343" t="str">
        <f t="shared" si="42"/>
        <v>20-30%</v>
      </c>
      <c r="N343" t="str">
        <f t="shared" si="43"/>
        <v>&gt; 1000</v>
      </c>
      <c r="O343" s="5">
        <f t="shared" si="44"/>
        <v>7811</v>
      </c>
    </row>
    <row r="344" spans="1:15" x14ac:dyDescent="0.25">
      <c r="A344" t="s">
        <v>690</v>
      </c>
      <c r="B344" t="s">
        <v>691</v>
      </c>
      <c r="C344" t="s">
        <v>2698</v>
      </c>
      <c r="D344" s="2">
        <v>6499</v>
      </c>
      <c r="E344" s="2">
        <v>8999</v>
      </c>
      <c r="F344" s="1">
        <f t="shared" si="45"/>
        <v>0.27780864540504502</v>
      </c>
      <c r="G344">
        <v>4</v>
      </c>
      <c r="H344" t="str">
        <f t="shared" si="40"/>
        <v>4.0–4.5</v>
      </c>
      <c r="I344" s="4">
        <v>7807</v>
      </c>
      <c r="J344" s="4">
        <f t="shared" si="46"/>
        <v>7807</v>
      </c>
      <c r="K344" s="16">
        <f t="shared" si="47"/>
        <v>70255193</v>
      </c>
      <c r="L344" t="str">
        <f t="shared" si="41"/>
        <v>&gt;₹500</v>
      </c>
      <c r="M344" t="str">
        <f t="shared" si="42"/>
        <v>20-30%</v>
      </c>
      <c r="N344" t="str">
        <f t="shared" si="43"/>
        <v>&gt; 1000</v>
      </c>
      <c r="O344" s="5">
        <f t="shared" si="44"/>
        <v>7811</v>
      </c>
    </row>
    <row r="345" spans="1:15" x14ac:dyDescent="0.25">
      <c r="A345" t="s">
        <v>692</v>
      </c>
      <c r="B345" t="s">
        <v>693</v>
      </c>
      <c r="C345" t="s">
        <v>2698</v>
      </c>
      <c r="D345">
        <v>569</v>
      </c>
      <c r="E345" s="2">
        <v>1000</v>
      </c>
      <c r="F345" s="1">
        <f t="shared" si="45"/>
        <v>0.43099999999999999</v>
      </c>
      <c r="G345">
        <v>4.4000000000000004</v>
      </c>
      <c r="H345" t="str">
        <f t="shared" si="40"/>
        <v>4.0–4.5</v>
      </c>
      <c r="I345" s="4">
        <v>67259</v>
      </c>
      <c r="J345" s="4">
        <f t="shared" si="46"/>
        <v>67259</v>
      </c>
      <c r="K345" s="16">
        <f t="shared" si="47"/>
        <v>67259000</v>
      </c>
      <c r="L345" t="str">
        <f t="shared" si="41"/>
        <v>&gt;₹500</v>
      </c>
      <c r="M345" t="str">
        <f t="shared" si="42"/>
        <v>40-50%</v>
      </c>
      <c r="N345" t="str">
        <f t="shared" si="43"/>
        <v>&gt; 1000</v>
      </c>
      <c r="O345" s="5">
        <f t="shared" si="44"/>
        <v>67263.399999999994</v>
      </c>
    </row>
    <row r="346" spans="1:15" x14ac:dyDescent="0.25">
      <c r="A346" t="s">
        <v>694</v>
      </c>
      <c r="B346" t="s">
        <v>695</v>
      </c>
      <c r="C346" t="s">
        <v>2698</v>
      </c>
      <c r="D346" s="2">
        <v>1898</v>
      </c>
      <c r="E346" s="2">
        <v>4999</v>
      </c>
      <c r="F346" s="1">
        <f t="shared" si="45"/>
        <v>0.62032406481296254</v>
      </c>
      <c r="G346">
        <v>4.0999999999999996</v>
      </c>
      <c r="H346" t="str">
        <f t="shared" si="40"/>
        <v>4.0–4.5</v>
      </c>
      <c r="I346" s="4">
        <v>10689</v>
      </c>
      <c r="J346" s="4">
        <f t="shared" si="46"/>
        <v>10689</v>
      </c>
      <c r="K346" s="16">
        <f t="shared" si="47"/>
        <v>53434311</v>
      </c>
      <c r="L346" t="str">
        <f t="shared" si="41"/>
        <v>&gt;₹500</v>
      </c>
      <c r="M346" t="str">
        <f t="shared" si="42"/>
        <v>60-70%</v>
      </c>
      <c r="N346" t="str">
        <f t="shared" si="43"/>
        <v>&gt; 1000</v>
      </c>
      <c r="O346" s="5">
        <f t="shared" si="44"/>
        <v>10693.1</v>
      </c>
    </row>
    <row r="347" spans="1:15" x14ac:dyDescent="0.25">
      <c r="A347" t="s">
        <v>696</v>
      </c>
      <c r="B347" t="s">
        <v>697</v>
      </c>
      <c r="C347" t="s">
        <v>2698</v>
      </c>
      <c r="D347" s="2">
        <v>1299</v>
      </c>
      <c r="E347" s="2">
        <v>1599</v>
      </c>
      <c r="F347" s="1">
        <f t="shared" si="45"/>
        <v>0.18761726078799248</v>
      </c>
      <c r="G347">
        <v>4</v>
      </c>
      <c r="H347" t="str">
        <f t="shared" si="40"/>
        <v>4.0–4.5</v>
      </c>
      <c r="I347" s="4">
        <v>128311</v>
      </c>
      <c r="J347" s="4">
        <f t="shared" si="46"/>
        <v>128311</v>
      </c>
      <c r="K347" s="16">
        <f t="shared" si="47"/>
        <v>205169289</v>
      </c>
      <c r="L347" t="str">
        <f t="shared" si="41"/>
        <v>&gt;₹500</v>
      </c>
      <c r="M347" t="str">
        <f t="shared" si="42"/>
        <v>10-20%</v>
      </c>
      <c r="N347" t="str">
        <f t="shared" si="43"/>
        <v>&gt; 1000</v>
      </c>
      <c r="O347" s="5">
        <f t="shared" si="44"/>
        <v>128315</v>
      </c>
    </row>
    <row r="348" spans="1:15" x14ac:dyDescent="0.25">
      <c r="A348" t="s">
        <v>698</v>
      </c>
      <c r="B348" t="s">
        <v>699</v>
      </c>
      <c r="C348" t="s">
        <v>2698</v>
      </c>
      <c r="D348" s="2">
        <v>1499</v>
      </c>
      <c r="E348" s="2">
        <v>6990</v>
      </c>
      <c r="F348" s="1">
        <f t="shared" si="45"/>
        <v>0.78555078683834045</v>
      </c>
      <c r="G348">
        <v>3.9</v>
      </c>
      <c r="H348" t="str">
        <f t="shared" si="40"/>
        <v>3.5–4.0</v>
      </c>
      <c r="I348" s="4">
        <v>21796</v>
      </c>
      <c r="J348" s="4">
        <f t="shared" si="46"/>
        <v>21796</v>
      </c>
      <c r="K348" s="16">
        <f t="shared" si="47"/>
        <v>152354040</v>
      </c>
      <c r="L348" t="str">
        <f t="shared" si="41"/>
        <v>&gt;₹500</v>
      </c>
      <c r="M348" t="str">
        <f t="shared" si="42"/>
        <v>70-80%</v>
      </c>
      <c r="N348" t="str">
        <f t="shared" si="43"/>
        <v>&lt;1000</v>
      </c>
      <c r="O348" s="5">
        <f t="shared" si="44"/>
        <v>21799.9</v>
      </c>
    </row>
    <row r="349" spans="1:15" x14ac:dyDescent="0.25">
      <c r="A349" t="s">
        <v>700</v>
      </c>
      <c r="B349" t="s">
        <v>701</v>
      </c>
      <c r="C349" t="s">
        <v>2698</v>
      </c>
      <c r="D349">
        <v>599</v>
      </c>
      <c r="E349">
        <v>999</v>
      </c>
      <c r="F349" s="1">
        <f t="shared" si="45"/>
        <v>0.40040040040040042</v>
      </c>
      <c r="G349">
        <v>4.0999999999999996</v>
      </c>
      <c r="H349" t="str">
        <f t="shared" si="40"/>
        <v>4.0–4.5</v>
      </c>
      <c r="I349" s="4">
        <v>192590</v>
      </c>
      <c r="J349" s="4">
        <f t="shared" si="46"/>
        <v>192590</v>
      </c>
      <c r="K349" s="16">
        <f t="shared" si="47"/>
        <v>192397410</v>
      </c>
      <c r="L349" t="str">
        <f t="shared" si="41"/>
        <v>&gt;₹500</v>
      </c>
      <c r="M349" t="str">
        <f t="shared" si="42"/>
        <v>40-50%</v>
      </c>
      <c r="N349" t="str">
        <f t="shared" si="43"/>
        <v>&gt; 1000</v>
      </c>
      <c r="O349" s="5">
        <f t="shared" si="44"/>
        <v>192594.1</v>
      </c>
    </row>
    <row r="350" spans="1:15" x14ac:dyDescent="0.25">
      <c r="A350" t="s">
        <v>702</v>
      </c>
      <c r="B350" t="s">
        <v>703</v>
      </c>
      <c r="C350" t="s">
        <v>2698</v>
      </c>
      <c r="D350" s="2">
        <v>9499</v>
      </c>
      <c r="E350" s="2">
        <v>11999</v>
      </c>
      <c r="F350" s="1">
        <f t="shared" si="45"/>
        <v>0.20835069589132427</v>
      </c>
      <c r="G350">
        <v>4.2</v>
      </c>
      <c r="H350" t="str">
        <f t="shared" si="40"/>
        <v>4.0–4.5</v>
      </c>
      <c r="I350" s="4">
        <v>284</v>
      </c>
      <c r="J350" s="4">
        <f t="shared" si="46"/>
        <v>284</v>
      </c>
      <c r="K350" s="16">
        <f t="shared" si="47"/>
        <v>3407716</v>
      </c>
      <c r="L350" t="str">
        <f t="shared" si="41"/>
        <v>&gt;₹500</v>
      </c>
      <c r="M350" t="str">
        <f t="shared" si="42"/>
        <v>20-30%</v>
      </c>
      <c r="N350" t="str">
        <f t="shared" si="43"/>
        <v>&gt; 1000</v>
      </c>
      <c r="O350" s="5">
        <f t="shared" si="44"/>
        <v>288.2</v>
      </c>
    </row>
    <row r="351" spans="1:15" x14ac:dyDescent="0.25">
      <c r="A351" t="s">
        <v>704</v>
      </c>
      <c r="B351" t="s">
        <v>705</v>
      </c>
      <c r="C351" t="s">
        <v>2698</v>
      </c>
      <c r="D351">
        <v>599</v>
      </c>
      <c r="E351" s="2">
        <v>2499</v>
      </c>
      <c r="F351" s="1">
        <f t="shared" si="45"/>
        <v>0.76030412164865946</v>
      </c>
      <c r="G351">
        <v>3.9</v>
      </c>
      <c r="H351" t="str">
        <f t="shared" si="40"/>
        <v>3.5–4.0</v>
      </c>
      <c r="I351" s="4">
        <v>58162</v>
      </c>
      <c r="J351" s="4">
        <f t="shared" si="46"/>
        <v>58162</v>
      </c>
      <c r="K351" s="16">
        <f t="shared" si="47"/>
        <v>145346838</v>
      </c>
      <c r="L351" t="str">
        <f t="shared" si="41"/>
        <v>&gt;₹500</v>
      </c>
      <c r="M351" t="str">
        <f t="shared" si="42"/>
        <v>70-80%</v>
      </c>
      <c r="N351" t="str">
        <f t="shared" si="43"/>
        <v>&gt; 1000</v>
      </c>
      <c r="O351" s="5">
        <f t="shared" si="44"/>
        <v>58165.9</v>
      </c>
    </row>
    <row r="352" spans="1:15" x14ac:dyDescent="0.25">
      <c r="A352" t="s">
        <v>706</v>
      </c>
      <c r="B352" t="s">
        <v>707</v>
      </c>
      <c r="C352" t="s">
        <v>2698</v>
      </c>
      <c r="D352" s="2">
        <v>8999</v>
      </c>
      <c r="E352" s="2">
        <v>11999</v>
      </c>
      <c r="F352" s="1">
        <f t="shared" si="45"/>
        <v>0.25002083506958911</v>
      </c>
      <c r="G352">
        <v>4</v>
      </c>
      <c r="H352" t="str">
        <f t="shared" si="40"/>
        <v>4.0–4.5</v>
      </c>
      <c r="I352" s="4">
        <v>12796</v>
      </c>
      <c r="J352" s="4">
        <f t="shared" si="46"/>
        <v>12796</v>
      </c>
      <c r="K352" s="16">
        <f t="shared" si="47"/>
        <v>153539204</v>
      </c>
      <c r="L352" t="str">
        <f t="shared" si="41"/>
        <v>&gt;₹500</v>
      </c>
      <c r="M352" t="str">
        <f t="shared" si="42"/>
        <v>20-30%</v>
      </c>
      <c r="N352" t="str">
        <f t="shared" si="43"/>
        <v>&gt; 1000</v>
      </c>
      <c r="O352" s="5">
        <f t="shared" si="44"/>
        <v>12800</v>
      </c>
    </row>
    <row r="353" spans="1:15" x14ac:dyDescent="0.25">
      <c r="A353" t="s">
        <v>708</v>
      </c>
      <c r="B353" t="s">
        <v>709</v>
      </c>
      <c r="C353" t="s">
        <v>2698</v>
      </c>
      <c r="D353">
        <v>349</v>
      </c>
      <c r="E353" s="2">
        <v>1299</v>
      </c>
      <c r="F353" s="1">
        <f t="shared" si="45"/>
        <v>0.73133179368745194</v>
      </c>
      <c r="G353">
        <v>4</v>
      </c>
      <c r="H353" t="str">
        <f t="shared" si="40"/>
        <v>4.0–4.5</v>
      </c>
      <c r="I353" s="4">
        <v>14282</v>
      </c>
      <c r="J353" s="4">
        <f t="shared" si="46"/>
        <v>14282</v>
      </c>
      <c r="K353" s="16">
        <f t="shared" si="47"/>
        <v>18552318</v>
      </c>
      <c r="L353" t="str">
        <f t="shared" si="41"/>
        <v>&gt;₹500</v>
      </c>
      <c r="M353" t="str">
        <f t="shared" si="42"/>
        <v>70-80%</v>
      </c>
      <c r="N353" t="str">
        <f t="shared" si="43"/>
        <v>&gt; 1000</v>
      </c>
      <c r="O353" s="5">
        <f t="shared" si="44"/>
        <v>14286</v>
      </c>
    </row>
    <row r="354" spans="1:15" x14ac:dyDescent="0.25">
      <c r="A354" t="s">
        <v>710</v>
      </c>
      <c r="B354" t="s">
        <v>711</v>
      </c>
      <c r="C354" t="s">
        <v>2698</v>
      </c>
      <c r="D354">
        <v>349</v>
      </c>
      <c r="E354">
        <v>999</v>
      </c>
      <c r="F354" s="1">
        <f t="shared" si="45"/>
        <v>0.65065065065065064</v>
      </c>
      <c r="G354">
        <v>4.0999999999999996</v>
      </c>
      <c r="H354" t="str">
        <f t="shared" si="40"/>
        <v>4.0–4.5</v>
      </c>
      <c r="I354" s="4">
        <v>363713</v>
      </c>
      <c r="J354" s="4">
        <f t="shared" si="46"/>
        <v>363713</v>
      </c>
      <c r="K354" s="16">
        <f t="shared" si="47"/>
        <v>363349287</v>
      </c>
      <c r="L354" t="str">
        <f t="shared" si="41"/>
        <v>&gt;₹500</v>
      </c>
      <c r="M354" t="str">
        <f t="shared" si="42"/>
        <v>60-70%</v>
      </c>
      <c r="N354" t="str">
        <f t="shared" si="43"/>
        <v>&lt;1000</v>
      </c>
      <c r="O354" s="5">
        <f t="shared" si="44"/>
        <v>363717.1</v>
      </c>
    </row>
    <row r="355" spans="1:15" x14ac:dyDescent="0.25">
      <c r="A355" t="s">
        <v>712</v>
      </c>
      <c r="B355" t="s">
        <v>713</v>
      </c>
      <c r="C355" t="s">
        <v>2698</v>
      </c>
      <c r="D355">
        <v>959</v>
      </c>
      <c r="E355" s="2">
        <v>1800</v>
      </c>
      <c r="F355" s="1">
        <f t="shared" si="45"/>
        <v>0.46722222222222221</v>
      </c>
      <c r="G355">
        <v>4.4000000000000004</v>
      </c>
      <c r="H355" t="str">
        <f t="shared" si="40"/>
        <v>4.0–4.5</v>
      </c>
      <c r="I355" s="4">
        <v>67259</v>
      </c>
      <c r="J355" s="4">
        <f t="shared" si="46"/>
        <v>67259</v>
      </c>
      <c r="K355" s="16">
        <f t="shared" si="47"/>
        <v>121066200</v>
      </c>
      <c r="L355" t="str">
        <f t="shared" si="41"/>
        <v>&gt;₹500</v>
      </c>
      <c r="M355" t="str">
        <f t="shared" si="42"/>
        <v>40-50%</v>
      </c>
      <c r="N355" t="str">
        <f t="shared" si="43"/>
        <v>&gt; 1000</v>
      </c>
      <c r="O355" s="5">
        <f t="shared" si="44"/>
        <v>67263.399999999994</v>
      </c>
    </row>
    <row r="356" spans="1:15" x14ac:dyDescent="0.25">
      <c r="A356" t="s">
        <v>714</v>
      </c>
      <c r="B356" t="s">
        <v>715</v>
      </c>
      <c r="C356" t="s">
        <v>2698</v>
      </c>
      <c r="D356" s="2">
        <v>9499</v>
      </c>
      <c r="E356" s="2">
        <v>11999</v>
      </c>
      <c r="F356" s="1">
        <f t="shared" si="45"/>
        <v>0.20835069589132427</v>
      </c>
      <c r="G356">
        <v>4.2</v>
      </c>
      <c r="H356" t="str">
        <f t="shared" si="40"/>
        <v>4.0–4.5</v>
      </c>
      <c r="I356" s="4">
        <v>284</v>
      </c>
      <c r="J356" s="4">
        <f t="shared" si="46"/>
        <v>284</v>
      </c>
      <c r="K356" s="16">
        <f t="shared" si="47"/>
        <v>3407716</v>
      </c>
      <c r="L356" t="str">
        <f t="shared" si="41"/>
        <v>&gt;₹500</v>
      </c>
      <c r="M356" t="str">
        <f t="shared" si="42"/>
        <v>20-30%</v>
      </c>
      <c r="N356" t="str">
        <f t="shared" si="43"/>
        <v>&gt; 1000</v>
      </c>
      <c r="O356" s="5">
        <f t="shared" si="44"/>
        <v>288.2</v>
      </c>
    </row>
    <row r="357" spans="1:15" x14ac:dyDescent="0.25">
      <c r="A357" t="s">
        <v>716</v>
      </c>
      <c r="B357" t="s">
        <v>717</v>
      </c>
      <c r="C357" t="s">
        <v>2698</v>
      </c>
      <c r="D357" s="2">
        <v>1499</v>
      </c>
      <c r="E357" s="2">
        <v>2499</v>
      </c>
      <c r="F357" s="1">
        <f t="shared" si="45"/>
        <v>0.40016006402561022</v>
      </c>
      <c r="G357">
        <v>4.3</v>
      </c>
      <c r="H357" t="str">
        <f t="shared" si="40"/>
        <v>4.0–4.5</v>
      </c>
      <c r="I357" s="4">
        <v>15970</v>
      </c>
      <c r="J357" s="4">
        <f t="shared" si="46"/>
        <v>15970</v>
      </c>
      <c r="K357" s="16">
        <f t="shared" si="47"/>
        <v>39909030</v>
      </c>
      <c r="L357" t="str">
        <f t="shared" si="41"/>
        <v>&gt;₹500</v>
      </c>
      <c r="M357" t="str">
        <f t="shared" si="42"/>
        <v>40-50%</v>
      </c>
      <c r="N357" t="str">
        <f t="shared" si="43"/>
        <v>&gt; 1000</v>
      </c>
      <c r="O357" s="5">
        <f t="shared" si="44"/>
        <v>15974.3</v>
      </c>
    </row>
    <row r="358" spans="1:15" x14ac:dyDescent="0.25">
      <c r="A358" t="s">
        <v>718</v>
      </c>
      <c r="B358" t="s">
        <v>719</v>
      </c>
      <c r="C358" t="s">
        <v>2698</v>
      </c>
      <c r="D358" s="2">
        <v>1149</v>
      </c>
      <c r="E358" s="2">
        <v>2199</v>
      </c>
      <c r="F358" s="1">
        <f t="shared" si="45"/>
        <v>0.47748976807639837</v>
      </c>
      <c r="G358">
        <v>4.3</v>
      </c>
      <c r="H358" t="str">
        <f t="shared" si="40"/>
        <v>4.0–4.5</v>
      </c>
      <c r="I358" s="4">
        <v>178912</v>
      </c>
      <c r="J358" s="4">
        <f t="shared" si="46"/>
        <v>178912</v>
      </c>
      <c r="K358" s="16">
        <f t="shared" si="47"/>
        <v>393427488</v>
      </c>
      <c r="L358" t="str">
        <f t="shared" si="41"/>
        <v>&gt;₹500</v>
      </c>
      <c r="M358" t="str">
        <f t="shared" si="42"/>
        <v>40-50%</v>
      </c>
      <c r="N358" t="str">
        <f t="shared" si="43"/>
        <v>&gt; 1000</v>
      </c>
      <c r="O358" s="5">
        <f t="shared" si="44"/>
        <v>178916.3</v>
      </c>
    </row>
    <row r="359" spans="1:15" x14ac:dyDescent="0.25">
      <c r="A359" t="s">
        <v>720</v>
      </c>
      <c r="B359" t="s">
        <v>721</v>
      </c>
      <c r="C359" t="s">
        <v>2698</v>
      </c>
      <c r="D359">
        <v>349</v>
      </c>
      <c r="E359">
        <v>999</v>
      </c>
      <c r="F359" s="1">
        <f t="shared" si="45"/>
        <v>0.65065065065065064</v>
      </c>
      <c r="G359">
        <v>3.9</v>
      </c>
      <c r="H359" t="str">
        <f t="shared" si="40"/>
        <v>3.5–4.0</v>
      </c>
      <c r="I359" s="4">
        <v>46399</v>
      </c>
      <c r="J359" s="4">
        <f t="shared" si="46"/>
        <v>46399</v>
      </c>
      <c r="K359" s="16">
        <f t="shared" si="47"/>
        <v>46352601</v>
      </c>
      <c r="L359" t="str">
        <f t="shared" si="41"/>
        <v>&gt;₹500</v>
      </c>
      <c r="M359" t="str">
        <f t="shared" si="42"/>
        <v>60-70%</v>
      </c>
      <c r="N359" t="str">
        <f t="shared" si="43"/>
        <v>&gt; 1000</v>
      </c>
      <c r="O359" s="5">
        <f t="shared" si="44"/>
        <v>46402.9</v>
      </c>
    </row>
    <row r="360" spans="1:15" x14ac:dyDescent="0.25">
      <c r="A360" t="s">
        <v>722</v>
      </c>
      <c r="B360" t="s">
        <v>723</v>
      </c>
      <c r="C360" t="s">
        <v>2698</v>
      </c>
      <c r="D360" s="2">
        <v>1219</v>
      </c>
      <c r="E360" s="2">
        <v>1699</v>
      </c>
      <c r="F360" s="1">
        <f t="shared" si="45"/>
        <v>0.28251912889935255</v>
      </c>
      <c r="G360">
        <v>4.4000000000000004</v>
      </c>
      <c r="H360" t="str">
        <f t="shared" si="40"/>
        <v>4.0–4.5</v>
      </c>
      <c r="I360" s="4">
        <v>8891</v>
      </c>
      <c r="J360" s="4">
        <f t="shared" si="46"/>
        <v>8891</v>
      </c>
      <c r="K360" s="16">
        <f t="shared" si="47"/>
        <v>15105809</v>
      </c>
      <c r="L360" t="str">
        <f t="shared" si="41"/>
        <v>&gt;₹500</v>
      </c>
      <c r="M360" t="str">
        <f t="shared" si="42"/>
        <v>20-30%</v>
      </c>
      <c r="N360" t="str">
        <f t="shared" si="43"/>
        <v>&gt; 1000</v>
      </c>
      <c r="O360" s="5">
        <f t="shared" si="44"/>
        <v>8895.4</v>
      </c>
    </row>
    <row r="361" spans="1:15" x14ac:dyDescent="0.25">
      <c r="A361" t="s">
        <v>724</v>
      </c>
      <c r="B361" t="s">
        <v>725</v>
      </c>
      <c r="C361" t="s">
        <v>2698</v>
      </c>
      <c r="D361" s="2">
        <v>1599</v>
      </c>
      <c r="E361" s="2">
        <v>3999</v>
      </c>
      <c r="F361" s="1">
        <f t="shared" si="45"/>
        <v>0.60015003750937734</v>
      </c>
      <c r="G361">
        <v>4</v>
      </c>
      <c r="H361" t="str">
        <f t="shared" si="40"/>
        <v>4.0–4.5</v>
      </c>
      <c r="I361" s="4">
        <v>30254</v>
      </c>
      <c r="J361" s="4">
        <f t="shared" si="46"/>
        <v>30254</v>
      </c>
      <c r="K361" s="16">
        <f t="shared" si="47"/>
        <v>120985746</v>
      </c>
      <c r="L361" t="str">
        <f t="shared" si="41"/>
        <v>&gt;₹500</v>
      </c>
      <c r="M361" t="str">
        <f t="shared" si="42"/>
        <v>60-70%</v>
      </c>
      <c r="N361" t="str">
        <f t="shared" si="43"/>
        <v>&gt; 1000</v>
      </c>
      <c r="O361" s="5">
        <f t="shared" si="44"/>
        <v>30258</v>
      </c>
    </row>
    <row r="362" spans="1:15" x14ac:dyDescent="0.25">
      <c r="A362" t="s">
        <v>726</v>
      </c>
      <c r="B362" t="s">
        <v>727</v>
      </c>
      <c r="C362" t="s">
        <v>2698</v>
      </c>
      <c r="D362" s="2">
        <v>1499</v>
      </c>
      <c r="E362" s="2">
        <v>7999</v>
      </c>
      <c r="F362" s="1">
        <f t="shared" si="45"/>
        <v>0.81260157519689957</v>
      </c>
      <c r="G362">
        <v>4.2</v>
      </c>
      <c r="H362" t="str">
        <f t="shared" si="40"/>
        <v>4.0–4.5</v>
      </c>
      <c r="I362" s="4">
        <v>22636</v>
      </c>
      <c r="J362" s="4">
        <f t="shared" si="46"/>
        <v>22636</v>
      </c>
      <c r="K362" s="16">
        <f t="shared" si="47"/>
        <v>181065364</v>
      </c>
      <c r="L362" t="str">
        <f t="shared" si="41"/>
        <v>&gt;₹500</v>
      </c>
      <c r="M362" t="str">
        <f t="shared" si="42"/>
        <v>80-90%</v>
      </c>
      <c r="N362" t="str">
        <f t="shared" si="43"/>
        <v>&gt; 1000</v>
      </c>
      <c r="O362" s="5">
        <f t="shared" si="44"/>
        <v>22640.2</v>
      </c>
    </row>
    <row r="363" spans="1:15" x14ac:dyDescent="0.25">
      <c r="A363" t="s">
        <v>728</v>
      </c>
      <c r="B363" t="s">
        <v>729</v>
      </c>
      <c r="C363" t="s">
        <v>2698</v>
      </c>
      <c r="D363" s="2">
        <v>18499</v>
      </c>
      <c r="E363" s="2">
        <v>25999</v>
      </c>
      <c r="F363" s="1">
        <f t="shared" si="45"/>
        <v>0.28847263356282932</v>
      </c>
      <c r="G363">
        <v>4.0999999999999996</v>
      </c>
      <c r="H363" t="str">
        <f t="shared" si="40"/>
        <v>4.0–4.5</v>
      </c>
      <c r="I363" s="4">
        <v>22318</v>
      </c>
      <c r="J363" s="4">
        <f t="shared" si="46"/>
        <v>22318</v>
      </c>
      <c r="K363" s="16">
        <f t="shared" si="47"/>
        <v>580245682</v>
      </c>
      <c r="L363" t="str">
        <f t="shared" si="41"/>
        <v>&gt;₹500</v>
      </c>
      <c r="M363" t="str">
        <f t="shared" si="42"/>
        <v>20-30%</v>
      </c>
      <c r="N363" t="str">
        <f t="shared" si="43"/>
        <v>&gt; 1000</v>
      </c>
      <c r="O363" s="5">
        <f t="shared" si="44"/>
        <v>22322.1</v>
      </c>
    </row>
    <row r="364" spans="1:15" x14ac:dyDescent="0.25">
      <c r="A364" t="s">
        <v>730</v>
      </c>
      <c r="B364" t="s">
        <v>731</v>
      </c>
      <c r="C364" t="s">
        <v>2698</v>
      </c>
      <c r="D364">
        <v>369</v>
      </c>
      <c r="E364">
        <v>700</v>
      </c>
      <c r="F364" s="1">
        <f t="shared" si="45"/>
        <v>0.47285714285714286</v>
      </c>
      <c r="G364">
        <v>4.4000000000000004</v>
      </c>
      <c r="H364" t="str">
        <f t="shared" si="40"/>
        <v>4.0–4.5</v>
      </c>
      <c r="I364" s="4">
        <v>67259</v>
      </c>
      <c r="J364" s="4">
        <f t="shared" si="46"/>
        <v>67259</v>
      </c>
      <c r="K364" s="16">
        <f t="shared" si="47"/>
        <v>47081300</v>
      </c>
      <c r="L364" t="str">
        <f t="shared" si="41"/>
        <v>&gt;₹500</v>
      </c>
      <c r="M364" t="str">
        <f t="shared" si="42"/>
        <v>40-50%</v>
      </c>
      <c r="N364" t="str">
        <f t="shared" si="43"/>
        <v>&gt; 1000</v>
      </c>
      <c r="O364" s="5">
        <f t="shared" si="44"/>
        <v>67263.399999999994</v>
      </c>
    </row>
    <row r="365" spans="1:15" x14ac:dyDescent="0.25">
      <c r="A365" t="s">
        <v>732</v>
      </c>
      <c r="B365" t="s">
        <v>733</v>
      </c>
      <c r="C365" t="s">
        <v>2698</v>
      </c>
      <c r="D365" s="2">
        <v>12999</v>
      </c>
      <c r="E365" s="2">
        <v>17999</v>
      </c>
      <c r="F365" s="1">
        <f t="shared" si="45"/>
        <v>0.27779321073392965</v>
      </c>
      <c r="G365">
        <v>4.0999999999999996</v>
      </c>
      <c r="H365" t="str">
        <f t="shared" si="40"/>
        <v>4.0–4.5</v>
      </c>
      <c r="I365" s="4">
        <v>18998</v>
      </c>
      <c r="J365" s="4">
        <f t="shared" si="46"/>
        <v>18998</v>
      </c>
      <c r="K365" s="16">
        <f t="shared" si="47"/>
        <v>341945002</v>
      </c>
      <c r="L365" t="str">
        <f t="shared" si="41"/>
        <v>&gt;₹500</v>
      </c>
      <c r="M365" t="str">
        <f t="shared" si="42"/>
        <v>20-30%</v>
      </c>
      <c r="N365" t="str">
        <f t="shared" si="43"/>
        <v>&gt; 1000</v>
      </c>
      <c r="O365" s="5">
        <f t="shared" si="44"/>
        <v>19002.099999999999</v>
      </c>
    </row>
    <row r="366" spans="1:15" x14ac:dyDescent="0.25">
      <c r="A366" t="s">
        <v>734</v>
      </c>
      <c r="B366" t="s">
        <v>675</v>
      </c>
      <c r="C366" t="s">
        <v>2698</v>
      </c>
      <c r="D366" s="2">
        <v>1799</v>
      </c>
      <c r="E366" s="2">
        <v>19999</v>
      </c>
      <c r="F366" s="1">
        <f t="shared" si="45"/>
        <v>0.91004550227511372</v>
      </c>
      <c r="G366">
        <v>4.2</v>
      </c>
      <c r="H366" t="str">
        <f t="shared" si="40"/>
        <v>4.0–4.5</v>
      </c>
      <c r="I366" s="4">
        <v>13937</v>
      </c>
      <c r="J366" s="4">
        <f t="shared" si="46"/>
        <v>13937</v>
      </c>
      <c r="K366" s="16">
        <f t="shared" si="47"/>
        <v>278726063</v>
      </c>
      <c r="L366" t="str">
        <f t="shared" si="41"/>
        <v>&gt;₹500</v>
      </c>
      <c r="M366" t="str">
        <f t="shared" si="42"/>
        <v>90-100%</v>
      </c>
      <c r="N366" t="str">
        <f t="shared" si="43"/>
        <v>&gt; 1000</v>
      </c>
      <c r="O366" s="5">
        <f t="shared" si="44"/>
        <v>13941.2</v>
      </c>
    </row>
    <row r="367" spans="1:15" x14ac:dyDescent="0.25">
      <c r="A367" t="s">
        <v>735</v>
      </c>
      <c r="B367" t="s">
        <v>736</v>
      </c>
      <c r="C367" t="s">
        <v>2698</v>
      </c>
      <c r="D367" s="2">
        <v>2199</v>
      </c>
      <c r="E367" s="2">
        <v>9999</v>
      </c>
      <c r="F367" s="1">
        <f t="shared" si="45"/>
        <v>0.78007800780078007</v>
      </c>
      <c r="G367">
        <v>4.2</v>
      </c>
      <c r="H367" t="str">
        <f t="shared" si="40"/>
        <v>4.0–4.5</v>
      </c>
      <c r="I367" s="4">
        <v>29471</v>
      </c>
      <c r="J367" s="4">
        <f t="shared" si="46"/>
        <v>29471</v>
      </c>
      <c r="K367" s="16">
        <f t="shared" si="47"/>
        <v>294680529</v>
      </c>
      <c r="L367" t="str">
        <f t="shared" si="41"/>
        <v>&gt;₹500</v>
      </c>
      <c r="M367" t="str">
        <f t="shared" si="42"/>
        <v>70-80%</v>
      </c>
      <c r="N367" t="str">
        <f t="shared" si="43"/>
        <v>&gt; 1000</v>
      </c>
      <c r="O367" s="5">
        <f t="shared" si="44"/>
        <v>29475.200000000001</v>
      </c>
    </row>
    <row r="368" spans="1:15" x14ac:dyDescent="0.25">
      <c r="A368" t="s">
        <v>737</v>
      </c>
      <c r="B368" t="s">
        <v>738</v>
      </c>
      <c r="C368" t="s">
        <v>2698</v>
      </c>
      <c r="D368" s="2">
        <v>16999</v>
      </c>
      <c r="E368" s="2">
        <v>24999</v>
      </c>
      <c r="F368" s="1">
        <f t="shared" si="45"/>
        <v>0.32001280051202047</v>
      </c>
      <c r="G368">
        <v>4.0999999999999996</v>
      </c>
      <c r="H368" t="str">
        <f t="shared" si="40"/>
        <v>4.0–4.5</v>
      </c>
      <c r="I368" s="4">
        <v>22318</v>
      </c>
      <c r="J368" s="4">
        <f t="shared" si="46"/>
        <v>22318</v>
      </c>
      <c r="K368" s="16">
        <f t="shared" si="47"/>
        <v>557927682</v>
      </c>
      <c r="L368" t="str">
        <f t="shared" si="41"/>
        <v>&gt;₹500</v>
      </c>
      <c r="M368" t="str">
        <f t="shared" si="42"/>
        <v>30-40%</v>
      </c>
      <c r="N368" t="str">
        <f t="shared" si="43"/>
        <v>&gt; 1000</v>
      </c>
      <c r="O368" s="5">
        <f t="shared" si="44"/>
        <v>22322.1</v>
      </c>
    </row>
    <row r="369" spans="1:15" x14ac:dyDescent="0.25">
      <c r="A369" t="s">
        <v>739</v>
      </c>
      <c r="B369" t="s">
        <v>740</v>
      </c>
      <c r="C369" t="s">
        <v>2698</v>
      </c>
      <c r="D369" s="2">
        <v>16499</v>
      </c>
      <c r="E369" s="2">
        <v>20999</v>
      </c>
      <c r="F369" s="1">
        <f t="shared" si="45"/>
        <v>0.21429591885327873</v>
      </c>
      <c r="G369">
        <v>4</v>
      </c>
      <c r="H369" t="str">
        <f t="shared" si="40"/>
        <v>4.0–4.5</v>
      </c>
      <c r="I369" s="4">
        <v>21350</v>
      </c>
      <c r="J369" s="4">
        <f t="shared" si="46"/>
        <v>21350</v>
      </c>
      <c r="K369" s="16">
        <f t="shared" si="47"/>
        <v>448328650</v>
      </c>
      <c r="L369" t="str">
        <f t="shared" si="41"/>
        <v>&gt;₹500</v>
      </c>
      <c r="M369" t="str">
        <f t="shared" si="42"/>
        <v>20-30%</v>
      </c>
      <c r="N369" t="str">
        <f t="shared" si="43"/>
        <v>&gt; 1000</v>
      </c>
      <c r="O369" s="5">
        <f t="shared" si="44"/>
        <v>21354</v>
      </c>
    </row>
    <row r="370" spans="1:15" x14ac:dyDescent="0.25">
      <c r="A370" t="s">
        <v>741</v>
      </c>
      <c r="B370" t="s">
        <v>675</v>
      </c>
      <c r="C370" t="s">
        <v>2698</v>
      </c>
      <c r="D370" s="2">
        <v>1799</v>
      </c>
      <c r="E370" s="2">
        <v>19999</v>
      </c>
      <c r="F370" s="1">
        <f t="shared" si="45"/>
        <v>0.91004550227511372</v>
      </c>
      <c r="G370">
        <v>4.2</v>
      </c>
      <c r="H370" t="str">
        <f t="shared" si="40"/>
        <v>4.0–4.5</v>
      </c>
      <c r="I370" s="4">
        <v>13937</v>
      </c>
      <c r="J370" s="4">
        <f t="shared" si="46"/>
        <v>13937</v>
      </c>
      <c r="K370" s="16">
        <f t="shared" si="47"/>
        <v>278726063</v>
      </c>
      <c r="L370" t="str">
        <f t="shared" si="41"/>
        <v>&gt;₹500</v>
      </c>
      <c r="M370" t="str">
        <f t="shared" si="42"/>
        <v>90-100%</v>
      </c>
      <c r="N370" t="str">
        <f t="shared" si="43"/>
        <v>&gt; 1000</v>
      </c>
      <c r="O370" s="5">
        <f t="shared" si="44"/>
        <v>13941.2</v>
      </c>
    </row>
    <row r="371" spans="1:15" x14ac:dyDescent="0.25">
      <c r="A371" t="s">
        <v>8</v>
      </c>
      <c r="B371" t="s">
        <v>9</v>
      </c>
      <c r="C371" t="s">
        <v>2697</v>
      </c>
      <c r="D371">
        <v>399</v>
      </c>
      <c r="E371" s="2">
        <v>1099</v>
      </c>
      <c r="F371" s="1">
        <f t="shared" si="45"/>
        <v>0.63694267515923564</v>
      </c>
      <c r="G371">
        <v>4.2</v>
      </c>
      <c r="H371" t="str">
        <f t="shared" si="40"/>
        <v>4.0–4.5</v>
      </c>
      <c r="I371" s="4">
        <v>24270</v>
      </c>
      <c r="J371" s="4">
        <f t="shared" si="46"/>
        <v>24270</v>
      </c>
      <c r="K371" s="16">
        <f t="shared" si="47"/>
        <v>26672730</v>
      </c>
      <c r="L371" t="str">
        <f t="shared" si="41"/>
        <v>&gt;₹500</v>
      </c>
      <c r="M371" t="str">
        <f t="shared" si="42"/>
        <v>60-70%</v>
      </c>
      <c r="N371" t="str">
        <f t="shared" si="43"/>
        <v>&gt; 1000</v>
      </c>
      <c r="O371" s="5">
        <f t="shared" si="44"/>
        <v>24274.2</v>
      </c>
    </row>
    <row r="372" spans="1:15" x14ac:dyDescent="0.25">
      <c r="A372" t="s">
        <v>742</v>
      </c>
      <c r="B372" t="s">
        <v>743</v>
      </c>
      <c r="C372" t="s">
        <v>2698</v>
      </c>
      <c r="D372" s="2">
        <v>8499</v>
      </c>
      <c r="E372" s="2">
        <v>10999</v>
      </c>
      <c r="F372" s="1">
        <f t="shared" si="45"/>
        <v>0.22729339030820983</v>
      </c>
      <c r="G372">
        <v>4.0999999999999996</v>
      </c>
      <c r="H372" t="str">
        <f t="shared" si="40"/>
        <v>4.0–4.5</v>
      </c>
      <c r="I372" s="4">
        <v>313836</v>
      </c>
      <c r="J372" s="4">
        <f t="shared" si="46"/>
        <v>313836</v>
      </c>
      <c r="K372" s="16">
        <f t="shared" si="47"/>
        <v>3451882164</v>
      </c>
      <c r="L372" t="str">
        <f t="shared" si="41"/>
        <v>&gt;₹500</v>
      </c>
      <c r="M372" t="str">
        <f t="shared" si="42"/>
        <v>20-30%</v>
      </c>
      <c r="N372" t="str">
        <f t="shared" si="43"/>
        <v>&gt; 1000</v>
      </c>
      <c r="O372" s="5">
        <f t="shared" si="44"/>
        <v>313840.09999999998</v>
      </c>
    </row>
    <row r="373" spans="1:15" x14ac:dyDescent="0.25">
      <c r="A373" t="s">
        <v>744</v>
      </c>
      <c r="B373" t="s">
        <v>745</v>
      </c>
      <c r="C373" t="s">
        <v>2698</v>
      </c>
      <c r="D373" s="2">
        <v>6499</v>
      </c>
      <c r="E373" s="2">
        <v>8499</v>
      </c>
      <c r="F373" s="1">
        <f t="shared" si="45"/>
        <v>0.23532180256500765</v>
      </c>
      <c r="G373">
        <v>4.0999999999999996</v>
      </c>
      <c r="H373" t="str">
        <f t="shared" si="40"/>
        <v>4.0–4.5</v>
      </c>
      <c r="I373" s="4">
        <v>313836</v>
      </c>
      <c r="J373" s="4">
        <f t="shared" si="46"/>
        <v>313836</v>
      </c>
      <c r="K373" s="16">
        <f t="shared" si="47"/>
        <v>2667292164</v>
      </c>
      <c r="L373" t="str">
        <f t="shared" si="41"/>
        <v>&gt;₹500</v>
      </c>
      <c r="M373" t="str">
        <f t="shared" si="42"/>
        <v>20-30%</v>
      </c>
      <c r="N373" t="str">
        <f t="shared" si="43"/>
        <v>&gt; 1000</v>
      </c>
      <c r="O373" s="5">
        <f t="shared" si="44"/>
        <v>313840.09999999998</v>
      </c>
    </row>
    <row r="374" spans="1:15" x14ac:dyDescent="0.25">
      <c r="A374" t="s">
        <v>746</v>
      </c>
      <c r="B374" t="s">
        <v>675</v>
      </c>
      <c r="C374" t="s">
        <v>2698</v>
      </c>
      <c r="D374" s="2">
        <v>1799</v>
      </c>
      <c r="E374" s="2">
        <v>19999</v>
      </c>
      <c r="F374" s="1">
        <f t="shared" si="45"/>
        <v>0.91004550227511372</v>
      </c>
      <c r="G374">
        <v>4.2</v>
      </c>
      <c r="H374" t="str">
        <f t="shared" si="40"/>
        <v>4.0–4.5</v>
      </c>
      <c r="I374" s="4">
        <v>13937</v>
      </c>
      <c r="J374" s="4">
        <f t="shared" si="46"/>
        <v>13937</v>
      </c>
      <c r="K374" s="16">
        <f t="shared" si="47"/>
        <v>278726063</v>
      </c>
      <c r="L374" t="str">
        <f t="shared" si="41"/>
        <v>&gt;₹500</v>
      </c>
      <c r="M374" t="str">
        <f t="shared" si="42"/>
        <v>90-100%</v>
      </c>
      <c r="N374" t="str">
        <f t="shared" si="43"/>
        <v>&gt; 1000</v>
      </c>
      <c r="O374" s="5">
        <f t="shared" si="44"/>
        <v>13941.2</v>
      </c>
    </row>
    <row r="375" spans="1:15" x14ac:dyDescent="0.25">
      <c r="A375" t="s">
        <v>747</v>
      </c>
      <c r="B375" t="s">
        <v>748</v>
      </c>
      <c r="C375" t="s">
        <v>2698</v>
      </c>
      <c r="D375" s="2">
        <v>8999</v>
      </c>
      <c r="E375" s="2">
        <v>11999</v>
      </c>
      <c r="F375" s="1">
        <f t="shared" si="45"/>
        <v>0.25002083506958911</v>
      </c>
      <c r="G375">
        <v>4</v>
      </c>
      <c r="H375" t="str">
        <f t="shared" si="40"/>
        <v>4.0–4.5</v>
      </c>
      <c r="I375" s="4">
        <v>12796</v>
      </c>
      <c r="J375" s="4">
        <f t="shared" si="46"/>
        <v>12796</v>
      </c>
      <c r="K375" s="16">
        <f t="shared" si="47"/>
        <v>153539204</v>
      </c>
      <c r="L375" t="str">
        <f t="shared" si="41"/>
        <v>&gt;₹500</v>
      </c>
      <c r="M375" t="str">
        <f t="shared" si="42"/>
        <v>20-30%</v>
      </c>
      <c r="N375" t="str">
        <f t="shared" si="43"/>
        <v>&gt; 1000</v>
      </c>
      <c r="O375" s="5">
        <f t="shared" si="44"/>
        <v>12800</v>
      </c>
    </row>
    <row r="376" spans="1:15" x14ac:dyDescent="0.25">
      <c r="A376" t="s">
        <v>749</v>
      </c>
      <c r="B376" t="s">
        <v>750</v>
      </c>
      <c r="C376" t="s">
        <v>2698</v>
      </c>
      <c r="D376">
        <v>139</v>
      </c>
      <c r="E376">
        <v>495</v>
      </c>
      <c r="F376" s="1">
        <f t="shared" si="45"/>
        <v>0.71919191919191916</v>
      </c>
      <c r="G376">
        <v>4.3</v>
      </c>
      <c r="H376" t="str">
        <f t="shared" si="40"/>
        <v>4.0–4.5</v>
      </c>
      <c r="I376" s="4">
        <v>14185</v>
      </c>
      <c r="J376" s="4">
        <f t="shared" si="46"/>
        <v>14185</v>
      </c>
      <c r="K376" s="16">
        <f t="shared" si="47"/>
        <v>7021575</v>
      </c>
      <c r="L376" t="str">
        <f t="shared" si="41"/>
        <v>₹200-₹500</v>
      </c>
      <c r="M376" t="str">
        <f t="shared" si="42"/>
        <v>70-80%</v>
      </c>
      <c r="N376" t="str">
        <f t="shared" si="43"/>
        <v>&gt; 1000</v>
      </c>
      <c r="O376" s="5">
        <f t="shared" si="44"/>
        <v>14189.3</v>
      </c>
    </row>
    <row r="377" spans="1:15" x14ac:dyDescent="0.25">
      <c r="A377" t="s">
        <v>751</v>
      </c>
      <c r="B377" t="s">
        <v>752</v>
      </c>
      <c r="C377" t="s">
        <v>2698</v>
      </c>
      <c r="D377" s="2">
        <v>3999</v>
      </c>
      <c r="E377" s="2">
        <v>16999</v>
      </c>
      <c r="F377" s="1">
        <f t="shared" si="45"/>
        <v>0.76475086769809986</v>
      </c>
      <c r="G377">
        <v>4.3</v>
      </c>
      <c r="H377" t="str">
        <f t="shared" si="40"/>
        <v>4.0–4.5</v>
      </c>
      <c r="I377" s="4">
        <v>17159</v>
      </c>
      <c r="J377" s="4">
        <f t="shared" si="46"/>
        <v>17159</v>
      </c>
      <c r="K377" s="16">
        <f t="shared" si="47"/>
        <v>291685841</v>
      </c>
      <c r="L377" t="str">
        <f t="shared" si="41"/>
        <v>&gt;₹500</v>
      </c>
      <c r="M377" t="str">
        <f t="shared" si="42"/>
        <v>70-80%</v>
      </c>
      <c r="N377" t="str">
        <f t="shared" si="43"/>
        <v>&gt; 1000</v>
      </c>
      <c r="O377" s="5">
        <f t="shared" si="44"/>
        <v>17163.3</v>
      </c>
    </row>
    <row r="378" spans="1:15" x14ac:dyDescent="0.25">
      <c r="A378" t="s">
        <v>753</v>
      </c>
      <c r="B378" t="s">
        <v>754</v>
      </c>
      <c r="C378" t="s">
        <v>2698</v>
      </c>
      <c r="D378" s="2">
        <v>2998</v>
      </c>
      <c r="E378" s="2">
        <v>5999</v>
      </c>
      <c r="F378" s="1">
        <f t="shared" si="45"/>
        <v>0.50025004167361231</v>
      </c>
      <c r="G378">
        <v>4.0999999999999996</v>
      </c>
      <c r="H378" t="str">
        <f t="shared" si="40"/>
        <v>4.0–4.5</v>
      </c>
      <c r="I378" s="4">
        <v>5179</v>
      </c>
      <c r="J378" s="4">
        <f t="shared" si="46"/>
        <v>5179</v>
      </c>
      <c r="K378" s="16">
        <f t="shared" si="47"/>
        <v>31068821</v>
      </c>
      <c r="L378" t="str">
        <f t="shared" si="41"/>
        <v>&gt;₹500</v>
      </c>
      <c r="M378" t="str">
        <f t="shared" si="42"/>
        <v>50-60%</v>
      </c>
      <c r="N378" t="str">
        <f t="shared" si="43"/>
        <v>&gt; 1000</v>
      </c>
      <c r="O378" s="5">
        <f t="shared" si="44"/>
        <v>5183.1000000000004</v>
      </c>
    </row>
    <row r="379" spans="1:15" x14ac:dyDescent="0.25">
      <c r="A379" t="s">
        <v>10</v>
      </c>
      <c r="B379" t="s">
        <v>11</v>
      </c>
      <c r="C379" t="s">
        <v>2697</v>
      </c>
      <c r="D379">
        <v>199</v>
      </c>
      <c r="E379">
        <v>349</v>
      </c>
      <c r="F379" s="1">
        <f t="shared" si="45"/>
        <v>0.42979942693409739</v>
      </c>
      <c r="G379">
        <v>4</v>
      </c>
      <c r="H379" t="str">
        <f t="shared" si="40"/>
        <v>4.0–4.5</v>
      </c>
      <c r="I379" s="4">
        <v>43993</v>
      </c>
      <c r="J379" s="4">
        <f t="shared" si="46"/>
        <v>43993</v>
      </c>
      <c r="K379" s="16">
        <f t="shared" si="47"/>
        <v>15353557</v>
      </c>
      <c r="L379" t="str">
        <f t="shared" si="41"/>
        <v>₹200-₹500</v>
      </c>
      <c r="M379" t="str">
        <f t="shared" si="42"/>
        <v>40-50%</v>
      </c>
      <c r="N379" t="str">
        <f t="shared" si="43"/>
        <v>&gt; 1000</v>
      </c>
      <c r="O379" s="5">
        <f t="shared" si="44"/>
        <v>43997</v>
      </c>
    </row>
    <row r="380" spans="1:15" x14ac:dyDescent="0.25">
      <c r="A380" t="s">
        <v>755</v>
      </c>
      <c r="B380" t="s">
        <v>756</v>
      </c>
      <c r="C380" t="s">
        <v>2698</v>
      </c>
      <c r="D380" s="2">
        <v>15499</v>
      </c>
      <c r="E380" s="2">
        <v>18999</v>
      </c>
      <c r="F380" s="1">
        <f t="shared" si="45"/>
        <v>0.18422022211695352</v>
      </c>
      <c r="G380">
        <v>4.0999999999999996</v>
      </c>
      <c r="H380" t="str">
        <f t="shared" si="40"/>
        <v>4.0–4.5</v>
      </c>
      <c r="I380" s="4">
        <v>19252</v>
      </c>
      <c r="J380" s="4">
        <f t="shared" si="46"/>
        <v>19252</v>
      </c>
      <c r="K380" s="16">
        <f t="shared" si="47"/>
        <v>365768748</v>
      </c>
      <c r="L380" t="str">
        <f t="shared" si="41"/>
        <v>&gt;₹500</v>
      </c>
      <c r="M380" t="str">
        <f t="shared" si="42"/>
        <v>10-20%</v>
      </c>
      <c r="N380" t="str">
        <f t="shared" si="43"/>
        <v>&gt; 1000</v>
      </c>
      <c r="O380" s="5">
        <f t="shared" si="44"/>
        <v>19256.099999999999</v>
      </c>
    </row>
    <row r="381" spans="1:15" x14ac:dyDescent="0.25">
      <c r="A381" t="s">
        <v>12</v>
      </c>
      <c r="B381" t="s">
        <v>13</v>
      </c>
      <c r="C381" t="s">
        <v>2697</v>
      </c>
      <c r="D381">
        <v>199</v>
      </c>
      <c r="E381">
        <v>999</v>
      </c>
      <c r="F381" s="1">
        <f t="shared" si="45"/>
        <v>0.80080080080080085</v>
      </c>
      <c r="G381">
        <v>3.9</v>
      </c>
      <c r="H381" t="str">
        <f t="shared" si="40"/>
        <v>3.5–4.0</v>
      </c>
      <c r="I381" s="4">
        <v>7928</v>
      </c>
      <c r="J381" s="4">
        <f t="shared" si="46"/>
        <v>7928</v>
      </c>
      <c r="K381" s="16">
        <f t="shared" si="47"/>
        <v>7920072</v>
      </c>
      <c r="L381" t="str">
        <f t="shared" si="41"/>
        <v>&gt;₹500</v>
      </c>
      <c r="M381" t="str">
        <f t="shared" si="42"/>
        <v>80-90%</v>
      </c>
      <c r="N381" t="str">
        <f t="shared" si="43"/>
        <v>&gt; 1000</v>
      </c>
      <c r="O381" s="5">
        <f t="shared" si="44"/>
        <v>7931.9</v>
      </c>
    </row>
    <row r="382" spans="1:15" x14ac:dyDescent="0.25">
      <c r="A382" t="s">
        <v>757</v>
      </c>
      <c r="B382" t="s">
        <v>675</v>
      </c>
      <c r="C382" t="s">
        <v>2698</v>
      </c>
      <c r="D382" s="2">
        <v>1799</v>
      </c>
      <c r="E382" s="2">
        <v>19999</v>
      </c>
      <c r="F382" s="1">
        <f t="shared" si="45"/>
        <v>0.91004550227511372</v>
      </c>
      <c r="G382">
        <v>4.2</v>
      </c>
      <c r="H382" t="str">
        <f t="shared" si="40"/>
        <v>4.0–4.5</v>
      </c>
      <c r="I382" s="4">
        <v>13937</v>
      </c>
      <c r="J382" s="4">
        <f t="shared" si="46"/>
        <v>13937</v>
      </c>
      <c r="K382" s="16">
        <f t="shared" si="47"/>
        <v>278726063</v>
      </c>
      <c r="L382" t="str">
        <f t="shared" si="41"/>
        <v>&gt;₹500</v>
      </c>
      <c r="M382" t="str">
        <f t="shared" si="42"/>
        <v>90-100%</v>
      </c>
      <c r="N382" t="str">
        <f t="shared" si="43"/>
        <v>&gt; 1000</v>
      </c>
      <c r="O382" s="5">
        <f t="shared" si="44"/>
        <v>13941.2</v>
      </c>
    </row>
    <row r="383" spans="1:15" x14ac:dyDescent="0.25">
      <c r="A383" t="s">
        <v>758</v>
      </c>
      <c r="B383" t="s">
        <v>759</v>
      </c>
      <c r="C383" t="s">
        <v>2698</v>
      </c>
      <c r="D383" s="2">
        <v>8999</v>
      </c>
      <c r="E383" s="2">
        <v>11999</v>
      </c>
      <c r="F383" s="1">
        <f t="shared" si="45"/>
        <v>0.25002083506958911</v>
      </c>
      <c r="G383">
        <v>4</v>
      </c>
      <c r="H383" t="str">
        <f t="shared" si="40"/>
        <v>4.0–4.5</v>
      </c>
      <c r="I383" s="4">
        <v>12796</v>
      </c>
      <c r="J383" s="4">
        <f t="shared" si="46"/>
        <v>12796</v>
      </c>
      <c r="K383" s="16">
        <f t="shared" si="47"/>
        <v>153539204</v>
      </c>
      <c r="L383" t="str">
        <f t="shared" si="41"/>
        <v>&gt;₹500</v>
      </c>
      <c r="M383" t="str">
        <f t="shared" si="42"/>
        <v>20-30%</v>
      </c>
      <c r="N383" t="str">
        <f t="shared" si="43"/>
        <v>&gt; 1000</v>
      </c>
      <c r="O383" s="5">
        <f t="shared" si="44"/>
        <v>12800</v>
      </c>
    </row>
    <row r="384" spans="1:15" x14ac:dyDescent="0.25">
      <c r="A384" t="s">
        <v>760</v>
      </c>
      <c r="B384" t="s">
        <v>761</v>
      </c>
      <c r="C384" t="s">
        <v>2698</v>
      </c>
      <c r="D384">
        <v>873</v>
      </c>
      <c r="E384" s="2">
        <v>1699</v>
      </c>
      <c r="F384" s="1">
        <f t="shared" si="45"/>
        <v>0.48616833431430251</v>
      </c>
      <c r="G384">
        <v>4.4000000000000004</v>
      </c>
      <c r="H384" t="str">
        <f t="shared" si="40"/>
        <v>4.0–4.5</v>
      </c>
      <c r="I384" s="4">
        <v>1680</v>
      </c>
      <c r="J384" s="4">
        <f t="shared" si="46"/>
        <v>1680</v>
      </c>
      <c r="K384" s="16">
        <f t="shared" si="47"/>
        <v>2854320</v>
      </c>
      <c r="L384" t="str">
        <f t="shared" si="41"/>
        <v>&gt;₹500</v>
      </c>
      <c r="M384" t="str">
        <f t="shared" si="42"/>
        <v>40-50%</v>
      </c>
      <c r="N384" t="str">
        <f t="shared" si="43"/>
        <v>&gt; 1000</v>
      </c>
      <c r="O384" s="5">
        <f t="shared" si="44"/>
        <v>1684.4</v>
      </c>
    </row>
    <row r="385" spans="1:15" x14ac:dyDescent="0.25">
      <c r="A385" t="s">
        <v>762</v>
      </c>
      <c r="B385" t="s">
        <v>763</v>
      </c>
      <c r="C385" t="s">
        <v>2698</v>
      </c>
      <c r="D385" s="2">
        <v>12999</v>
      </c>
      <c r="E385" s="2">
        <v>15999</v>
      </c>
      <c r="F385" s="1">
        <f t="shared" si="45"/>
        <v>0.18751171948246764</v>
      </c>
      <c r="G385">
        <v>4.2</v>
      </c>
      <c r="H385" t="str">
        <f t="shared" si="40"/>
        <v>4.0–4.5</v>
      </c>
      <c r="I385" s="4">
        <v>13246</v>
      </c>
      <c r="J385" s="4">
        <f t="shared" si="46"/>
        <v>13246</v>
      </c>
      <c r="K385" s="16">
        <f t="shared" si="47"/>
        <v>211922754</v>
      </c>
      <c r="L385" t="str">
        <f t="shared" si="41"/>
        <v>&gt;₹500</v>
      </c>
      <c r="M385" t="str">
        <f t="shared" si="42"/>
        <v>10-20%</v>
      </c>
      <c r="N385" t="str">
        <f t="shared" si="43"/>
        <v>&gt; 1000</v>
      </c>
      <c r="O385" s="5">
        <f t="shared" si="44"/>
        <v>13250.2</v>
      </c>
    </row>
    <row r="386" spans="1:15" x14ac:dyDescent="0.25">
      <c r="A386" t="s">
        <v>764</v>
      </c>
      <c r="B386" t="s">
        <v>765</v>
      </c>
      <c r="C386" t="s">
        <v>2698</v>
      </c>
      <c r="D386">
        <v>539</v>
      </c>
      <c r="E386" s="2">
        <v>1599</v>
      </c>
      <c r="F386" s="1">
        <f t="shared" si="45"/>
        <v>0.66291432145090678</v>
      </c>
      <c r="G386">
        <v>3.8</v>
      </c>
      <c r="H386" t="str">
        <f t="shared" ref="H386:H449" si="48">IF(G386&gt;5,"0",IF(G386&gt;=4.5,"4.5–5.0",IF(G386&gt;=4,"4.0–4.5",IF(G386&gt;=3.5,"3.5–4.0",IF(G386&gt;=3,"3.0–3.5",IF(G386&gt;=2.5,"2.5–3.0",IF(G386&gt;=2,"2.0–2.5","0")))))))</f>
        <v>3.5–4.0</v>
      </c>
      <c r="I386" s="4">
        <v>14648</v>
      </c>
      <c r="J386" s="4">
        <f t="shared" si="46"/>
        <v>14648</v>
      </c>
      <c r="K386" s="16">
        <f t="shared" si="47"/>
        <v>23422152</v>
      </c>
      <c r="L386" t="str">
        <f t="shared" ref="L386:L449" si="49">IF(E386&lt;200,"&lt;₹200",IF(E386&lt;=500,"₹200-₹500","&gt;₹500"))</f>
        <v>&gt;₹500</v>
      </c>
      <c r="M386" t="str">
        <f t="shared" ref="M386:M449" si="50">IF(F386&lt;=0.1,"0-10%",IF(F386&lt;=0.2,"10-20%",IF(F386&lt;=0.3,"20-30%",IF(F386&lt;=0.4,"30-40%",IF(F386&lt;=0.5,"40-50%",IF(F386&lt;=0.6,"50-60%",IF(F386&lt;=0.7,"60-70%",IF(F386&lt;=0.8,"70-80%",IF(F386&lt;=0.9,"80-90%",IF(F386&lt;=1,"90-100%","0"))))))))))</f>
        <v>60-70%</v>
      </c>
      <c r="N386" t="str">
        <f t="shared" ref="N386:N449" si="51">IF(I388&lt;1000,"&lt;1000","&gt; 1000")</f>
        <v>&gt; 1000</v>
      </c>
      <c r="O386" s="5">
        <f t="shared" ref="O386:O449" si="52">G386+I386</f>
        <v>14651.8</v>
      </c>
    </row>
    <row r="387" spans="1:15" x14ac:dyDescent="0.25">
      <c r="A387" t="s">
        <v>766</v>
      </c>
      <c r="B387" t="s">
        <v>677</v>
      </c>
      <c r="C387" t="s">
        <v>2698</v>
      </c>
      <c r="D387" s="2">
        <v>1999</v>
      </c>
      <c r="E387" s="2">
        <v>9999</v>
      </c>
      <c r="F387" s="1">
        <f t="shared" ref="F387:F450" si="53">(E387-D387)/E387</f>
        <v>0.80008000800080004</v>
      </c>
      <c r="G387">
        <v>4.3</v>
      </c>
      <c r="H387" t="str">
        <f t="shared" si="48"/>
        <v>4.0–4.5</v>
      </c>
      <c r="I387" s="4">
        <v>27696</v>
      </c>
      <c r="J387" s="4">
        <f t="shared" ref="J387:J450" si="54">IF(ISNUMBER(I387),  I387,  0)</f>
        <v>27696</v>
      </c>
      <c r="K387" s="16">
        <f t="shared" ref="K387:K450" si="55">IFERROR(VALUE(E387) * VALUE(J387), 0)</f>
        <v>276932304</v>
      </c>
      <c r="L387" t="str">
        <f t="shared" si="49"/>
        <v>&gt;₹500</v>
      </c>
      <c r="M387" t="str">
        <f t="shared" si="50"/>
        <v>80-90%</v>
      </c>
      <c r="N387" t="str">
        <f t="shared" si="51"/>
        <v>&gt; 1000</v>
      </c>
      <c r="O387" s="5">
        <f t="shared" si="52"/>
        <v>27700.3</v>
      </c>
    </row>
    <row r="388" spans="1:15" x14ac:dyDescent="0.25">
      <c r="A388" t="s">
        <v>767</v>
      </c>
      <c r="B388" t="s">
        <v>768</v>
      </c>
      <c r="C388" t="s">
        <v>2698</v>
      </c>
      <c r="D388" s="2">
        <v>15490</v>
      </c>
      <c r="E388" s="2">
        <v>20990</v>
      </c>
      <c r="F388" s="1">
        <f t="shared" si="53"/>
        <v>0.26202953787517863</v>
      </c>
      <c r="G388">
        <v>4.2</v>
      </c>
      <c r="H388" t="str">
        <f t="shared" si="48"/>
        <v>4.0–4.5</v>
      </c>
      <c r="I388" s="4">
        <v>32916</v>
      </c>
      <c r="J388" s="4">
        <f t="shared" si="54"/>
        <v>32916</v>
      </c>
      <c r="K388" s="16">
        <f t="shared" si="55"/>
        <v>690906840</v>
      </c>
      <c r="L388" t="str">
        <f t="shared" si="49"/>
        <v>&gt;₹500</v>
      </c>
      <c r="M388" t="str">
        <f t="shared" si="50"/>
        <v>20-30%</v>
      </c>
      <c r="N388" t="str">
        <f t="shared" si="51"/>
        <v>&gt; 1000</v>
      </c>
      <c r="O388" s="5">
        <f t="shared" si="52"/>
        <v>32920.199999999997</v>
      </c>
    </row>
    <row r="389" spans="1:15" x14ac:dyDescent="0.25">
      <c r="A389" t="s">
        <v>769</v>
      </c>
      <c r="B389" t="s">
        <v>770</v>
      </c>
      <c r="C389" t="s">
        <v>2698</v>
      </c>
      <c r="D389" s="2">
        <v>19999</v>
      </c>
      <c r="E389" s="2">
        <v>24999</v>
      </c>
      <c r="F389" s="1">
        <f t="shared" si="53"/>
        <v>0.20000800032001281</v>
      </c>
      <c r="G389">
        <v>3.9</v>
      </c>
      <c r="H389" t="str">
        <f t="shared" si="48"/>
        <v>3.5–4.0</v>
      </c>
      <c r="I389" s="4">
        <v>25824</v>
      </c>
      <c r="J389" s="4">
        <f t="shared" si="54"/>
        <v>25824</v>
      </c>
      <c r="K389" s="16">
        <f t="shared" si="55"/>
        <v>645574176</v>
      </c>
      <c r="L389" t="str">
        <f t="shared" si="49"/>
        <v>&gt;₹500</v>
      </c>
      <c r="M389" t="str">
        <f t="shared" si="50"/>
        <v>20-30%</v>
      </c>
      <c r="N389" t="str">
        <f t="shared" si="51"/>
        <v>&gt; 1000</v>
      </c>
      <c r="O389" s="5">
        <f t="shared" si="52"/>
        <v>25827.9</v>
      </c>
    </row>
    <row r="390" spans="1:15" x14ac:dyDescent="0.25">
      <c r="A390" t="s">
        <v>771</v>
      </c>
      <c r="B390" t="s">
        <v>772</v>
      </c>
      <c r="C390" t="s">
        <v>2698</v>
      </c>
      <c r="D390" s="2">
        <v>1075</v>
      </c>
      <c r="E390" s="2">
        <v>1699</v>
      </c>
      <c r="F390" s="1">
        <f t="shared" si="53"/>
        <v>0.36727486756915834</v>
      </c>
      <c r="G390">
        <v>4.4000000000000004</v>
      </c>
      <c r="H390" t="str">
        <f t="shared" si="48"/>
        <v>4.0–4.5</v>
      </c>
      <c r="I390" s="4">
        <v>7462</v>
      </c>
      <c r="J390" s="4">
        <f t="shared" si="54"/>
        <v>7462</v>
      </c>
      <c r="K390" s="16">
        <f t="shared" si="55"/>
        <v>12677938</v>
      </c>
      <c r="L390" t="str">
        <f t="shared" si="49"/>
        <v>&gt;₹500</v>
      </c>
      <c r="M390" t="str">
        <f t="shared" si="50"/>
        <v>30-40%</v>
      </c>
      <c r="N390" t="str">
        <f t="shared" si="51"/>
        <v>&gt; 1000</v>
      </c>
      <c r="O390" s="5">
        <f t="shared" si="52"/>
        <v>7466.4</v>
      </c>
    </row>
    <row r="391" spans="1:15" x14ac:dyDescent="0.25">
      <c r="A391" t="s">
        <v>773</v>
      </c>
      <c r="B391" t="s">
        <v>774</v>
      </c>
      <c r="C391" t="s">
        <v>2698</v>
      </c>
      <c r="D391">
        <v>399</v>
      </c>
      <c r="E391">
        <v>699</v>
      </c>
      <c r="F391" s="1">
        <f t="shared" si="53"/>
        <v>0.42918454935622319</v>
      </c>
      <c r="G391">
        <v>4</v>
      </c>
      <c r="H391" t="str">
        <f t="shared" si="48"/>
        <v>4.0–4.5</v>
      </c>
      <c r="I391" s="4">
        <v>37817</v>
      </c>
      <c r="J391" s="4">
        <f t="shared" si="54"/>
        <v>37817</v>
      </c>
      <c r="K391" s="16">
        <f t="shared" si="55"/>
        <v>26434083</v>
      </c>
      <c r="L391" t="str">
        <f t="shared" si="49"/>
        <v>&gt;₹500</v>
      </c>
      <c r="M391" t="str">
        <f t="shared" si="50"/>
        <v>40-50%</v>
      </c>
      <c r="N391" t="str">
        <f t="shared" si="51"/>
        <v>&gt; 1000</v>
      </c>
      <c r="O391" s="5">
        <f t="shared" si="52"/>
        <v>37821</v>
      </c>
    </row>
    <row r="392" spans="1:15" x14ac:dyDescent="0.25">
      <c r="A392" t="s">
        <v>775</v>
      </c>
      <c r="B392" t="s">
        <v>776</v>
      </c>
      <c r="C392" t="s">
        <v>2698</v>
      </c>
      <c r="D392" s="2">
        <v>1999</v>
      </c>
      <c r="E392" s="2">
        <v>3990</v>
      </c>
      <c r="F392" s="1">
        <f t="shared" si="53"/>
        <v>0.49899749373433583</v>
      </c>
      <c r="G392">
        <v>4</v>
      </c>
      <c r="H392" t="str">
        <f t="shared" si="48"/>
        <v>4.0–4.5</v>
      </c>
      <c r="I392" s="4">
        <v>30254</v>
      </c>
      <c r="J392" s="4">
        <f t="shared" si="54"/>
        <v>30254</v>
      </c>
      <c r="K392" s="16">
        <f t="shared" si="55"/>
        <v>120713460</v>
      </c>
      <c r="L392" t="str">
        <f t="shared" si="49"/>
        <v>&gt;₹500</v>
      </c>
      <c r="M392" t="str">
        <f t="shared" si="50"/>
        <v>40-50%</v>
      </c>
      <c r="N392" t="str">
        <f t="shared" si="51"/>
        <v>&gt; 1000</v>
      </c>
      <c r="O392" s="5">
        <f t="shared" si="52"/>
        <v>30258</v>
      </c>
    </row>
    <row r="393" spans="1:15" x14ac:dyDescent="0.25">
      <c r="A393" t="s">
        <v>777</v>
      </c>
      <c r="B393" t="s">
        <v>778</v>
      </c>
      <c r="C393" t="s">
        <v>2698</v>
      </c>
      <c r="D393" s="2">
        <v>1999</v>
      </c>
      <c r="E393" s="2">
        <v>7990</v>
      </c>
      <c r="F393" s="1">
        <f t="shared" si="53"/>
        <v>0.74981226533166456</v>
      </c>
      <c r="G393">
        <v>3.8</v>
      </c>
      <c r="H393" t="str">
        <f t="shared" si="48"/>
        <v>3.5–4.0</v>
      </c>
      <c r="I393" s="4">
        <v>17831</v>
      </c>
      <c r="J393" s="4">
        <f t="shared" si="54"/>
        <v>17831</v>
      </c>
      <c r="K393" s="16">
        <f t="shared" si="55"/>
        <v>142469690</v>
      </c>
      <c r="L393" t="str">
        <f t="shared" si="49"/>
        <v>&gt;₹500</v>
      </c>
      <c r="M393" t="str">
        <f t="shared" si="50"/>
        <v>70-80%</v>
      </c>
      <c r="N393" t="str">
        <f t="shared" si="51"/>
        <v>&gt; 1000</v>
      </c>
      <c r="O393" s="5">
        <f t="shared" si="52"/>
        <v>17834.8</v>
      </c>
    </row>
    <row r="394" spans="1:15" x14ac:dyDescent="0.25">
      <c r="A394" t="s">
        <v>14</v>
      </c>
      <c r="B394" t="s">
        <v>15</v>
      </c>
      <c r="C394" t="s">
        <v>2697</v>
      </c>
      <c r="D394">
        <v>329</v>
      </c>
      <c r="E394">
        <v>699</v>
      </c>
      <c r="F394" s="1">
        <f t="shared" si="53"/>
        <v>0.52932761087267521</v>
      </c>
      <c r="G394">
        <v>4.2</v>
      </c>
      <c r="H394" t="str">
        <f t="shared" si="48"/>
        <v>4.0–4.5</v>
      </c>
      <c r="I394" s="4">
        <v>94364</v>
      </c>
      <c r="J394" s="4">
        <f t="shared" si="54"/>
        <v>94364</v>
      </c>
      <c r="K394" s="16">
        <f t="shared" si="55"/>
        <v>65960436</v>
      </c>
      <c r="L394" t="str">
        <f t="shared" si="49"/>
        <v>&gt;₹500</v>
      </c>
      <c r="M394" t="str">
        <f t="shared" si="50"/>
        <v>50-60%</v>
      </c>
      <c r="N394" t="str">
        <f t="shared" si="51"/>
        <v>&gt; 1000</v>
      </c>
      <c r="O394" s="5">
        <f t="shared" si="52"/>
        <v>94368.2</v>
      </c>
    </row>
    <row r="395" spans="1:15" x14ac:dyDescent="0.25">
      <c r="A395" t="s">
        <v>779</v>
      </c>
      <c r="B395" t="s">
        <v>780</v>
      </c>
      <c r="C395" t="s">
        <v>2698</v>
      </c>
      <c r="D395" s="2">
        <v>28999</v>
      </c>
      <c r="E395" s="2">
        <v>34999</v>
      </c>
      <c r="F395" s="1">
        <f t="shared" si="53"/>
        <v>0.1714334695277008</v>
      </c>
      <c r="G395">
        <v>4.4000000000000004</v>
      </c>
      <c r="H395" t="str">
        <f t="shared" si="48"/>
        <v>4.0–4.5</v>
      </c>
      <c r="I395" s="4">
        <v>20311</v>
      </c>
      <c r="J395" s="4">
        <f t="shared" si="54"/>
        <v>20311</v>
      </c>
      <c r="K395" s="16">
        <f t="shared" si="55"/>
        <v>710864689</v>
      </c>
      <c r="L395" t="str">
        <f t="shared" si="49"/>
        <v>&gt;₹500</v>
      </c>
      <c r="M395" t="str">
        <f t="shared" si="50"/>
        <v>10-20%</v>
      </c>
      <c r="N395" t="str">
        <f t="shared" si="51"/>
        <v>&gt; 1000</v>
      </c>
      <c r="O395" s="5">
        <f t="shared" si="52"/>
        <v>20315.400000000001</v>
      </c>
    </row>
    <row r="396" spans="1:15" x14ac:dyDescent="0.25">
      <c r="A396" t="s">
        <v>781</v>
      </c>
      <c r="B396" t="s">
        <v>782</v>
      </c>
      <c r="C396" t="s">
        <v>2698</v>
      </c>
      <c r="D396" s="2">
        <v>2299</v>
      </c>
      <c r="E396" s="2">
        <v>7990</v>
      </c>
      <c r="F396" s="1">
        <f t="shared" si="53"/>
        <v>0.71226533166458073</v>
      </c>
      <c r="G396">
        <v>4.2</v>
      </c>
      <c r="H396" t="str">
        <f t="shared" si="48"/>
        <v>4.0–4.5</v>
      </c>
      <c r="I396" s="4">
        <v>69622</v>
      </c>
      <c r="J396" s="4">
        <f t="shared" si="54"/>
        <v>69622</v>
      </c>
      <c r="K396" s="16">
        <f t="shared" si="55"/>
        <v>556279780</v>
      </c>
      <c r="L396" t="str">
        <f t="shared" si="49"/>
        <v>&gt;₹500</v>
      </c>
      <c r="M396" t="str">
        <f t="shared" si="50"/>
        <v>70-80%</v>
      </c>
      <c r="N396" t="str">
        <f t="shared" si="51"/>
        <v>&gt; 1000</v>
      </c>
      <c r="O396" s="5">
        <f t="shared" si="52"/>
        <v>69626.2</v>
      </c>
    </row>
    <row r="397" spans="1:15" x14ac:dyDescent="0.25">
      <c r="A397" t="s">
        <v>783</v>
      </c>
      <c r="B397" t="s">
        <v>784</v>
      </c>
      <c r="C397" t="s">
        <v>2698</v>
      </c>
      <c r="D397">
        <v>399</v>
      </c>
      <c r="E397" s="2">
        <v>1999</v>
      </c>
      <c r="F397" s="1">
        <f t="shared" si="53"/>
        <v>0.80040020010004997</v>
      </c>
      <c r="G397">
        <v>4</v>
      </c>
      <c r="H397" t="str">
        <f t="shared" si="48"/>
        <v>4.0–4.5</v>
      </c>
      <c r="I397" s="4">
        <v>3382</v>
      </c>
      <c r="J397" s="4">
        <f t="shared" si="54"/>
        <v>3382</v>
      </c>
      <c r="K397" s="16">
        <f t="shared" si="55"/>
        <v>6760618</v>
      </c>
      <c r="L397" t="str">
        <f t="shared" si="49"/>
        <v>&gt;₹500</v>
      </c>
      <c r="M397" t="str">
        <f t="shared" si="50"/>
        <v>80-90%</v>
      </c>
      <c r="N397" t="str">
        <f t="shared" si="51"/>
        <v>&gt; 1000</v>
      </c>
      <c r="O397" s="5">
        <f t="shared" si="52"/>
        <v>3386</v>
      </c>
    </row>
    <row r="398" spans="1:15" x14ac:dyDescent="0.25">
      <c r="A398" t="s">
        <v>785</v>
      </c>
      <c r="B398" t="s">
        <v>786</v>
      </c>
      <c r="C398" t="s">
        <v>2698</v>
      </c>
      <c r="D398" s="2">
        <v>1149</v>
      </c>
      <c r="E398" s="2">
        <v>3999</v>
      </c>
      <c r="F398" s="1">
        <f t="shared" si="53"/>
        <v>0.71267816954238561</v>
      </c>
      <c r="G398">
        <v>4.3</v>
      </c>
      <c r="H398" t="str">
        <f t="shared" si="48"/>
        <v>4.0–4.5</v>
      </c>
      <c r="I398" s="4">
        <v>140036</v>
      </c>
      <c r="J398" s="4">
        <f t="shared" si="54"/>
        <v>140036</v>
      </c>
      <c r="K398" s="16">
        <f t="shared" si="55"/>
        <v>560003964</v>
      </c>
      <c r="L398" t="str">
        <f t="shared" si="49"/>
        <v>&gt;₹500</v>
      </c>
      <c r="M398" t="str">
        <f t="shared" si="50"/>
        <v>70-80%</v>
      </c>
      <c r="N398" t="str">
        <f t="shared" si="51"/>
        <v>&gt; 1000</v>
      </c>
      <c r="O398" s="5">
        <f t="shared" si="52"/>
        <v>140040.29999999999</v>
      </c>
    </row>
    <row r="399" spans="1:15" x14ac:dyDescent="0.25">
      <c r="A399" t="s">
        <v>787</v>
      </c>
      <c r="B399" t="s">
        <v>788</v>
      </c>
      <c r="C399" t="s">
        <v>2698</v>
      </c>
      <c r="D399">
        <v>529</v>
      </c>
      <c r="E399" s="2">
        <v>1499</v>
      </c>
      <c r="F399" s="1">
        <f t="shared" si="53"/>
        <v>0.64709806537691794</v>
      </c>
      <c r="G399">
        <v>4.0999999999999996</v>
      </c>
      <c r="H399" t="str">
        <f t="shared" si="48"/>
        <v>4.0–4.5</v>
      </c>
      <c r="I399" s="4">
        <v>8599</v>
      </c>
      <c r="J399" s="4">
        <f t="shared" si="54"/>
        <v>8599</v>
      </c>
      <c r="K399" s="16">
        <f t="shared" si="55"/>
        <v>12889901</v>
      </c>
      <c r="L399" t="str">
        <f t="shared" si="49"/>
        <v>&gt;₹500</v>
      </c>
      <c r="M399" t="str">
        <f t="shared" si="50"/>
        <v>60-70%</v>
      </c>
      <c r="N399" t="str">
        <f t="shared" si="51"/>
        <v>&gt; 1000</v>
      </c>
      <c r="O399" s="5">
        <f t="shared" si="52"/>
        <v>8603.1</v>
      </c>
    </row>
    <row r="400" spans="1:15" x14ac:dyDescent="0.25">
      <c r="A400" t="s">
        <v>789</v>
      </c>
      <c r="B400" t="s">
        <v>790</v>
      </c>
      <c r="C400" t="s">
        <v>2698</v>
      </c>
      <c r="D400" s="2">
        <v>13999</v>
      </c>
      <c r="E400" s="2">
        <v>19499</v>
      </c>
      <c r="F400" s="1">
        <f t="shared" si="53"/>
        <v>0.28206574696138265</v>
      </c>
      <c r="G400">
        <v>4.0999999999999996</v>
      </c>
      <c r="H400" t="str">
        <f t="shared" si="48"/>
        <v>4.0–4.5</v>
      </c>
      <c r="I400" s="4">
        <v>18998</v>
      </c>
      <c r="J400" s="4">
        <f t="shared" si="54"/>
        <v>18998</v>
      </c>
      <c r="K400" s="16">
        <f t="shared" si="55"/>
        <v>370442002</v>
      </c>
      <c r="L400" t="str">
        <f t="shared" si="49"/>
        <v>&gt;₹500</v>
      </c>
      <c r="M400" t="str">
        <f t="shared" si="50"/>
        <v>20-30%</v>
      </c>
      <c r="N400" t="str">
        <f t="shared" si="51"/>
        <v>&gt; 1000</v>
      </c>
      <c r="O400" s="5">
        <f t="shared" si="52"/>
        <v>19002.099999999999</v>
      </c>
    </row>
    <row r="401" spans="1:15" x14ac:dyDescent="0.25">
      <c r="A401" t="s">
        <v>791</v>
      </c>
      <c r="B401" t="s">
        <v>792</v>
      </c>
      <c r="C401" t="s">
        <v>2698</v>
      </c>
      <c r="D401">
        <v>379</v>
      </c>
      <c r="E401">
        <v>999</v>
      </c>
      <c r="F401" s="1">
        <f t="shared" si="53"/>
        <v>0.62062062062062062</v>
      </c>
      <c r="G401">
        <v>4.0999999999999996</v>
      </c>
      <c r="H401" t="str">
        <f t="shared" si="48"/>
        <v>4.0–4.5</v>
      </c>
      <c r="I401" s="4">
        <v>363713</v>
      </c>
      <c r="J401" s="4">
        <f t="shared" si="54"/>
        <v>363713</v>
      </c>
      <c r="K401" s="16">
        <f t="shared" si="55"/>
        <v>363349287</v>
      </c>
      <c r="L401" t="str">
        <f t="shared" si="49"/>
        <v>&gt;₹500</v>
      </c>
      <c r="M401" t="str">
        <f t="shared" si="50"/>
        <v>60-70%</v>
      </c>
      <c r="N401" t="str">
        <f t="shared" si="51"/>
        <v>&lt;1000</v>
      </c>
      <c r="O401" s="5">
        <f t="shared" si="52"/>
        <v>363717.1</v>
      </c>
    </row>
    <row r="402" spans="1:15" x14ac:dyDescent="0.25">
      <c r="A402" t="s">
        <v>793</v>
      </c>
      <c r="B402" t="s">
        <v>794</v>
      </c>
      <c r="C402" t="s">
        <v>2698</v>
      </c>
      <c r="D402" s="2">
        <v>13999</v>
      </c>
      <c r="E402" s="2">
        <v>19999</v>
      </c>
      <c r="F402" s="1">
        <f t="shared" si="53"/>
        <v>0.30001500075003751</v>
      </c>
      <c r="G402">
        <v>4.0999999999999996</v>
      </c>
      <c r="H402" t="str">
        <f t="shared" si="48"/>
        <v>4.0–4.5</v>
      </c>
      <c r="I402" s="4">
        <v>19252</v>
      </c>
      <c r="J402" s="4">
        <f t="shared" si="54"/>
        <v>19252</v>
      </c>
      <c r="K402" s="16">
        <f t="shared" si="55"/>
        <v>385020748</v>
      </c>
      <c r="L402" t="str">
        <f t="shared" si="49"/>
        <v>&gt;₹500</v>
      </c>
      <c r="M402" t="str">
        <f t="shared" si="50"/>
        <v>30-40%</v>
      </c>
      <c r="N402" t="str">
        <f t="shared" si="51"/>
        <v>&gt; 1000</v>
      </c>
      <c r="O402" s="5">
        <f t="shared" si="52"/>
        <v>19256.099999999999</v>
      </c>
    </row>
    <row r="403" spans="1:15" x14ac:dyDescent="0.25">
      <c r="A403" t="s">
        <v>795</v>
      </c>
      <c r="B403" t="s">
        <v>796</v>
      </c>
      <c r="C403" t="s">
        <v>2698</v>
      </c>
      <c r="D403" s="2">
        <v>3999</v>
      </c>
      <c r="E403" s="2">
        <v>9999</v>
      </c>
      <c r="F403" s="1">
        <f t="shared" si="53"/>
        <v>0.60006000600060005</v>
      </c>
      <c r="G403">
        <v>4.4000000000000004</v>
      </c>
      <c r="H403" t="str">
        <f t="shared" si="48"/>
        <v>4.0–4.5</v>
      </c>
      <c r="I403" s="4">
        <v>73</v>
      </c>
      <c r="J403" s="4">
        <f t="shared" si="54"/>
        <v>73</v>
      </c>
      <c r="K403" s="16">
        <f t="shared" si="55"/>
        <v>729927</v>
      </c>
      <c r="L403" t="str">
        <f t="shared" si="49"/>
        <v>&gt;₹500</v>
      </c>
      <c r="M403" t="str">
        <f t="shared" si="50"/>
        <v>60-70%</v>
      </c>
      <c r="N403" t="str">
        <f t="shared" si="51"/>
        <v>&gt; 1000</v>
      </c>
      <c r="O403" s="5">
        <f t="shared" si="52"/>
        <v>77.400000000000006</v>
      </c>
    </row>
    <row r="404" spans="1:15" x14ac:dyDescent="0.25">
      <c r="A404" t="s">
        <v>18</v>
      </c>
      <c r="B404" t="s">
        <v>19</v>
      </c>
      <c r="C404" t="s">
        <v>2697</v>
      </c>
      <c r="D404">
        <v>149</v>
      </c>
      <c r="E404" s="2">
        <v>1000</v>
      </c>
      <c r="F404" s="1">
        <f t="shared" si="53"/>
        <v>0.85099999999999998</v>
      </c>
      <c r="G404">
        <v>3.9</v>
      </c>
      <c r="H404" t="str">
        <f t="shared" si="48"/>
        <v>3.5–4.0</v>
      </c>
      <c r="I404" s="4">
        <v>24870</v>
      </c>
      <c r="J404" s="4">
        <f t="shared" si="54"/>
        <v>24870</v>
      </c>
      <c r="K404" s="16">
        <f t="shared" si="55"/>
        <v>24870000</v>
      </c>
      <c r="L404" t="str">
        <f t="shared" si="49"/>
        <v>&gt;₹500</v>
      </c>
      <c r="M404" t="str">
        <f t="shared" si="50"/>
        <v>80-90%</v>
      </c>
      <c r="N404" t="str">
        <f t="shared" si="51"/>
        <v>&gt; 1000</v>
      </c>
      <c r="O404" s="5">
        <f t="shared" si="52"/>
        <v>24873.9</v>
      </c>
    </row>
    <row r="405" spans="1:15" x14ac:dyDescent="0.25">
      <c r="A405" t="s">
        <v>797</v>
      </c>
      <c r="B405" t="s">
        <v>798</v>
      </c>
      <c r="C405" t="s">
        <v>2698</v>
      </c>
      <c r="D405">
        <v>99</v>
      </c>
      <c r="E405">
        <v>499</v>
      </c>
      <c r="F405" s="1">
        <f t="shared" si="53"/>
        <v>0.80160320641282568</v>
      </c>
      <c r="G405">
        <v>4.3</v>
      </c>
      <c r="H405" t="str">
        <f t="shared" si="48"/>
        <v>4.0–4.5</v>
      </c>
      <c r="I405" s="4">
        <v>42641</v>
      </c>
      <c r="J405" s="4">
        <f t="shared" si="54"/>
        <v>42641</v>
      </c>
      <c r="K405" s="16">
        <f t="shared" si="55"/>
        <v>21277859</v>
      </c>
      <c r="L405" t="str">
        <f t="shared" si="49"/>
        <v>₹200-₹500</v>
      </c>
      <c r="M405" t="str">
        <f t="shared" si="50"/>
        <v>80-90%</v>
      </c>
      <c r="N405" t="str">
        <f t="shared" si="51"/>
        <v>&gt; 1000</v>
      </c>
      <c r="O405" s="5">
        <f t="shared" si="52"/>
        <v>42645.3</v>
      </c>
    </row>
    <row r="406" spans="1:15" x14ac:dyDescent="0.25">
      <c r="A406" t="s">
        <v>799</v>
      </c>
      <c r="B406" t="s">
        <v>800</v>
      </c>
      <c r="C406" t="s">
        <v>2698</v>
      </c>
      <c r="D406" s="2">
        <v>4790</v>
      </c>
      <c r="E406" s="2">
        <v>15990</v>
      </c>
      <c r="F406" s="1">
        <f t="shared" si="53"/>
        <v>0.70043777360850534</v>
      </c>
      <c r="G406">
        <v>4</v>
      </c>
      <c r="H406" t="str">
        <f t="shared" si="48"/>
        <v>4.0–4.5</v>
      </c>
      <c r="I406" s="4">
        <v>4390</v>
      </c>
      <c r="J406" s="4">
        <f t="shared" si="54"/>
        <v>4390</v>
      </c>
      <c r="K406" s="16">
        <f t="shared" si="55"/>
        <v>70196100</v>
      </c>
      <c r="L406" t="str">
        <f t="shared" si="49"/>
        <v>&gt;₹500</v>
      </c>
      <c r="M406" t="str">
        <f t="shared" si="50"/>
        <v>70-80%</v>
      </c>
      <c r="N406" t="str">
        <f t="shared" si="51"/>
        <v>&gt; 1000</v>
      </c>
      <c r="O406" s="5">
        <f t="shared" si="52"/>
        <v>4394</v>
      </c>
    </row>
    <row r="407" spans="1:15" x14ac:dyDescent="0.25">
      <c r="A407" t="s">
        <v>801</v>
      </c>
      <c r="B407" t="s">
        <v>802</v>
      </c>
      <c r="C407" t="s">
        <v>2698</v>
      </c>
      <c r="D407" s="2">
        <v>33999</v>
      </c>
      <c r="E407" s="2">
        <v>33999</v>
      </c>
      <c r="F407" s="1">
        <f t="shared" si="53"/>
        <v>0</v>
      </c>
      <c r="G407">
        <v>4.3</v>
      </c>
      <c r="H407" t="str">
        <f t="shared" si="48"/>
        <v>4.0–4.5</v>
      </c>
      <c r="I407" s="4">
        <v>17415</v>
      </c>
      <c r="J407" s="4">
        <f t="shared" si="54"/>
        <v>17415</v>
      </c>
      <c r="K407" s="16">
        <f t="shared" si="55"/>
        <v>592092585</v>
      </c>
      <c r="L407" t="str">
        <f t="shared" si="49"/>
        <v>&gt;₹500</v>
      </c>
      <c r="M407" t="str">
        <f t="shared" si="50"/>
        <v>0-10%</v>
      </c>
      <c r="N407" t="str">
        <f t="shared" si="51"/>
        <v>&gt; 1000</v>
      </c>
      <c r="O407" s="5">
        <f t="shared" si="52"/>
        <v>17419.3</v>
      </c>
    </row>
    <row r="408" spans="1:15" x14ac:dyDescent="0.25">
      <c r="A408" t="s">
        <v>803</v>
      </c>
      <c r="B408" t="s">
        <v>804</v>
      </c>
      <c r="C408" t="s">
        <v>2697</v>
      </c>
      <c r="D408">
        <v>99</v>
      </c>
      <c r="E408">
        <v>999</v>
      </c>
      <c r="F408" s="1">
        <f t="shared" si="53"/>
        <v>0.90090090090090091</v>
      </c>
      <c r="G408">
        <v>4</v>
      </c>
      <c r="H408" t="str">
        <f t="shared" si="48"/>
        <v>4.0–4.5</v>
      </c>
      <c r="I408" s="4">
        <v>1396</v>
      </c>
      <c r="J408" s="4">
        <f t="shared" si="54"/>
        <v>1396</v>
      </c>
      <c r="K408" s="16">
        <f t="shared" si="55"/>
        <v>1394604</v>
      </c>
      <c r="L408" t="str">
        <f t="shared" si="49"/>
        <v>&gt;₹500</v>
      </c>
      <c r="M408" t="str">
        <f t="shared" si="50"/>
        <v>90-100%</v>
      </c>
      <c r="N408" t="str">
        <f t="shared" si="51"/>
        <v>&gt; 1000</v>
      </c>
      <c r="O408" s="5">
        <f t="shared" si="52"/>
        <v>1400</v>
      </c>
    </row>
    <row r="409" spans="1:15" x14ac:dyDescent="0.25">
      <c r="A409" t="s">
        <v>805</v>
      </c>
      <c r="B409" t="s">
        <v>806</v>
      </c>
      <c r="C409" t="s">
        <v>2698</v>
      </c>
      <c r="D409">
        <v>299</v>
      </c>
      <c r="E409" s="2">
        <v>1900</v>
      </c>
      <c r="F409" s="1">
        <f t="shared" si="53"/>
        <v>0.8426315789473684</v>
      </c>
      <c r="G409">
        <v>3.6</v>
      </c>
      <c r="H409" t="str">
        <f t="shared" si="48"/>
        <v>3.5–4.0</v>
      </c>
      <c r="I409" s="4">
        <v>18202</v>
      </c>
      <c r="J409" s="4">
        <f t="shared" si="54"/>
        <v>18202</v>
      </c>
      <c r="K409" s="16">
        <f t="shared" si="55"/>
        <v>34583800</v>
      </c>
      <c r="L409" t="str">
        <f t="shared" si="49"/>
        <v>&gt;₹500</v>
      </c>
      <c r="M409" t="str">
        <f t="shared" si="50"/>
        <v>80-90%</v>
      </c>
      <c r="N409" t="str">
        <f t="shared" si="51"/>
        <v>&gt; 1000</v>
      </c>
      <c r="O409" s="5">
        <f t="shared" si="52"/>
        <v>18205.599999999999</v>
      </c>
    </row>
    <row r="410" spans="1:15" x14ac:dyDescent="0.25">
      <c r="A410" t="s">
        <v>807</v>
      </c>
      <c r="B410" t="s">
        <v>808</v>
      </c>
      <c r="C410" t="s">
        <v>2698</v>
      </c>
      <c r="D410" s="2">
        <v>10999</v>
      </c>
      <c r="E410" s="2">
        <v>14999</v>
      </c>
      <c r="F410" s="1">
        <f t="shared" si="53"/>
        <v>0.26668444562970867</v>
      </c>
      <c r="G410">
        <v>4.0999999999999996</v>
      </c>
      <c r="H410" t="str">
        <f t="shared" si="48"/>
        <v>4.0–4.5</v>
      </c>
      <c r="I410" s="4">
        <v>18998</v>
      </c>
      <c r="J410" s="4">
        <f t="shared" si="54"/>
        <v>18998</v>
      </c>
      <c r="K410" s="16">
        <f t="shared" si="55"/>
        <v>284951002</v>
      </c>
      <c r="L410" t="str">
        <f t="shared" si="49"/>
        <v>&gt;₹500</v>
      </c>
      <c r="M410" t="str">
        <f t="shared" si="50"/>
        <v>20-30%</v>
      </c>
      <c r="N410" t="str">
        <f t="shared" si="51"/>
        <v>&gt; 1000</v>
      </c>
      <c r="O410" s="5">
        <f t="shared" si="52"/>
        <v>19002.099999999999</v>
      </c>
    </row>
    <row r="411" spans="1:15" x14ac:dyDescent="0.25">
      <c r="A411" t="s">
        <v>809</v>
      </c>
      <c r="B411" t="s">
        <v>810</v>
      </c>
      <c r="C411" t="s">
        <v>2698</v>
      </c>
      <c r="D411" s="2">
        <v>34999</v>
      </c>
      <c r="E411" s="2">
        <v>38999</v>
      </c>
      <c r="F411" s="1">
        <f t="shared" si="53"/>
        <v>0.10256673248032001</v>
      </c>
      <c r="G411">
        <v>4.2</v>
      </c>
      <c r="H411" t="str">
        <f t="shared" si="48"/>
        <v>4.0–4.5</v>
      </c>
      <c r="I411" s="4">
        <v>11029</v>
      </c>
      <c r="J411" s="4">
        <f t="shared" si="54"/>
        <v>11029</v>
      </c>
      <c r="K411" s="16">
        <f t="shared" si="55"/>
        <v>430119971</v>
      </c>
      <c r="L411" t="str">
        <f t="shared" si="49"/>
        <v>&gt;₹500</v>
      </c>
      <c r="M411" t="str">
        <f t="shared" si="50"/>
        <v>10-20%</v>
      </c>
      <c r="N411" t="str">
        <f t="shared" si="51"/>
        <v>&gt; 1000</v>
      </c>
      <c r="O411" s="5">
        <f t="shared" si="52"/>
        <v>11033.2</v>
      </c>
    </row>
    <row r="412" spans="1:15" x14ac:dyDescent="0.25">
      <c r="A412" t="s">
        <v>811</v>
      </c>
      <c r="B412" t="s">
        <v>738</v>
      </c>
      <c r="C412" t="s">
        <v>2698</v>
      </c>
      <c r="D412" s="2">
        <v>16999</v>
      </c>
      <c r="E412" s="2">
        <v>24999</v>
      </c>
      <c r="F412" s="1">
        <f t="shared" si="53"/>
        <v>0.32001280051202047</v>
      </c>
      <c r="G412">
        <v>4.0999999999999996</v>
      </c>
      <c r="H412" t="str">
        <f t="shared" si="48"/>
        <v>4.0–4.5</v>
      </c>
      <c r="I412" s="4">
        <v>22318</v>
      </c>
      <c r="J412" s="4">
        <f t="shared" si="54"/>
        <v>22318</v>
      </c>
      <c r="K412" s="16">
        <f t="shared" si="55"/>
        <v>557927682</v>
      </c>
      <c r="L412" t="str">
        <f t="shared" si="49"/>
        <v>&gt;₹500</v>
      </c>
      <c r="M412" t="str">
        <f t="shared" si="50"/>
        <v>30-40%</v>
      </c>
      <c r="N412" t="str">
        <f t="shared" si="51"/>
        <v>&gt; 1000</v>
      </c>
      <c r="O412" s="5">
        <f t="shared" si="52"/>
        <v>22322.1</v>
      </c>
    </row>
    <row r="413" spans="1:15" x14ac:dyDescent="0.25">
      <c r="A413" t="s">
        <v>812</v>
      </c>
      <c r="B413" t="s">
        <v>813</v>
      </c>
      <c r="C413" t="s">
        <v>2698</v>
      </c>
      <c r="D413">
        <v>199</v>
      </c>
      <c r="E413">
        <v>499</v>
      </c>
      <c r="F413" s="1">
        <f t="shared" si="53"/>
        <v>0.60120240480961928</v>
      </c>
      <c r="G413">
        <v>4.0999999999999996</v>
      </c>
      <c r="H413" t="str">
        <f t="shared" si="48"/>
        <v>4.0–4.5</v>
      </c>
      <c r="I413" s="4">
        <v>1786</v>
      </c>
      <c r="J413" s="4">
        <f t="shared" si="54"/>
        <v>1786</v>
      </c>
      <c r="K413" s="16">
        <f t="shared" si="55"/>
        <v>891214</v>
      </c>
      <c r="L413" t="str">
        <f t="shared" si="49"/>
        <v>₹200-₹500</v>
      </c>
      <c r="M413" t="str">
        <f t="shared" si="50"/>
        <v>60-70%</v>
      </c>
      <c r="N413" t="str">
        <f t="shared" si="51"/>
        <v>&gt; 1000</v>
      </c>
      <c r="O413" s="5">
        <f t="shared" si="52"/>
        <v>1790.1</v>
      </c>
    </row>
    <row r="414" spans="1:15" x14ac:dyDescent="0.25">
      <c r="A414" t="s">
        <v>814</v>
      </c>
      <c r="B414" t="s">
        <v>815</v>
      </c>
      <c r="C414" t="s">
        <v>2698</v>
      </c>
      <c r="D414">
        <v>999</v>
      </c>
      <c r="E414" s="2">
        <v>1599</v>
      </c>
      <c r="F414" s="1">
        <f t="shared" si="53"/>
        <v>0.37523452157598497</v>
      </c>
      <c r="G414">
        <v>4</v>
      </c>
      <c r="H414" t="str">
        <f t="shared" si="48"/>
        <v>4.0–4.5</v>
      </c>
      <c r="I414" s="4">
        <v>7222</v>
      </c>
      <c r="J414" s="4">
        <f t="shared" si="54"/>
        <v>7222</v>
      </c>
      <c r="K414" s="16">
        <f t="shared" si="55"/>
        <v>11547978</v>
      </c>
      <c r="L414" t="str">
        <f t="shared" si="49"/>
        <v>&gt;₹500</v>
      </c>
      <c r="M414" t="str">
        <f t="shared" si="50"/>
        <v>30-40%</v>
      </c>
      <c r="N414" t="str">
        <f t="shared" si="51"/>
        <v>&gt; 1000</v>
      </c>
      <c r="O414" s="5">
        <f t="shared" si="52"/>
        <v>7226</v>
      </c>
    </row>
    <row r="415" spans="1:15" x14ac:dyDescent="0.25">
      <c r="A415" t="s">
        <v>816</v>
      </c>
      <c r="B415" t="s">
        <v>817</v>
      </c>
      <c r="C415" t="s">
        <v>2698</v>
      </c>
      <c r="D415" s="2">
        <v>1299</v>
      </c>
      <c r="E415" s="2">
        <v>1599</v>
      </c>
      <c r="F415" s="1">
        <f t="shared" si="53"/>
        <v>0.18761726078799248</v>
      </c>
      <c r="G415">
        <v>4</v>
      </c>
      <c r="H415" t="str">
        <f t="shared" si="48"/>
        <v>4.0–4.5</v>
      </c>
      <c r="I415" s="4">
        <v>128311</v>
      </c>
      <c r="J415" s="4">
        <f t="shared" si="54"/>
        <v>128311</v>
      </c>
      <c r="K415" s="16">
        <f t="shared" si="55"/>
        <v>205169289</v>
      </c>
      <c r="L415" t="str">
        <f t="shared" si="49"/>
        <v>&gt;₹500</v>
      </c>
      <c r="M415" t="str">
        <f t="shared" si="50"/>
        <v>10-20%</v>
      </c>
      <c r="N415" t="str">
        <f t="shared" si="51"/>
        <v>&gt; 1000</v>
      </c>
      <c r="O415" s="5">
        <f t="shared" si="52"/>
        <v>128315</v>
      </c>
    </row>
    <row r="416" spans="1:15" x14ac:dyDescent="0.25">
      <c r="A416" t="s">
        <v>818</v>
      </c>
      <c r="B416" t="s">
        <v>819</v>
      </c>
      <c r="C416" t="s">
        <v>2698</v>
      </c>
      <c r="D416">
        <v>599</v>
      </c>
      <c r="E416" s="2">
        <v>1800</v>
      </c>
      <c r="F416" s="1">
        <f t="shared" si="53"/>
        <v>0.66722222222222227</v>
      </c>
      <c r="G416">
        <v>3.5</v>
      </c>
      <c r="H416" t="str">
        <f t="shared" si="48"/>
        <v>3.5–4.0</v>
      </c>
      <c r="I416" s="4">
        <v>83996</v>
      </c>
      <c r="J416" s="4">
        <f t="shared" si="54"/>
        <v>83996</v>
      </c>
      <c r="K416" s="16">
        <f t="shared" si="55"/>
        <v>151192800</v>
      </c>
      <c r="L416" t="str">
        <f t="shared" si="49"/>
        <v>&gt;₹500</v>
      </c>
      <c r="M416" t="str">
        <f t="shared" si="50"/>
        <v>60-70%</v>
      </c>
      <c r="N416" t="str">
        <f t="shared" si="51"/>
        <v>&gt; 1000</v>
      </c>
      <c r="O416" s="5">
        <f t="shared" si="52"/>
        <v>83999.5</v>
      </c>
    </row>
    <row r="417" spans="1:15" x14ac:dyDescent="0.25">
      <c r="A417" t="s">
        <v>820</v>
      </c>
      <c r="B417" t="s">
        <v>821</v>
      </c>
      <c r="C417" t="s">
        <v>2698</v>
      </c>
      <c r="D417">
        <v>599</v>
      </c>
      <c r="E417" s="2">
        <v>1899</v>
      </c>
      <c r="F417" s="1">
        <f t="shared" si="53"/>
        <v>0.68457082675092151</v>
      </c>
      <c r="G417">
        <v>4.3</v>
      </c>
      <c r="H417" t="str">
        <f t="shared" si="48"/>
        <v>4.0–4.5</v>
      </c>
      <c r="I417" s="4">
        <v>140036</v>
      </c>
      <c r="J417" s="4">
        <f t="shared" si="54"/>
        <v>140036</v>
      </c>
      <c r="K417" s="16">
        <f t="shared" si="55"/>
        <v>265928364</v>
      </c>
      <c r="L417" t="str">
        <f t="shared" si="49"/>
        <v>&gt;₹500</v>
      </c>
      <c r="M417" t="str">
        <f t="shared" si="50"/>
        <v>60-70%</v>
      </c>
      <c r="N417" t="str">
        <f t="shared" si="51"/>
        <v>&gt; 1000</v>
      </c>
      <c r="O417" s="5">
        <f t="shared" si="52"/>
        <v>140040.29999999999</v>
      </c>
    </row>
    <row r="418" spans="1:15" x14ac:dyDescent="0.25">
      <c r="A418" t="s">
        <v>822</v>
      </c>
      <c r="B418" t="s">
        <v>823</v>
      </c>
      <c r="C418" t="s">
        <v>2698</v>
      </c>
      <c r="D418" s="2">
        <v>1799</v>
      </c>
      <c r="E418" s="2">
        <v>2499</v>
      </c>
      <c r="F418" s="1">
        <f t="shared" si="53"/>
        <v>0.28011204481792717</v>
      </c>
      <c r="G418">
        <v>4.0999999999999996</v>
      </c>
      <c r="H418" t="str">
        <f t="shared" si="48"/>
        <v>4.0–4.5</v>
      </c>
      <c r="I418" s="4">
        <v>18678</v>
      </c>
      <c r="J418" s="4">
        <f t="shared" si="54"/>
        <v>18678</v>
      </c>
      <c r="K418" s="16">
        <f t="shared" si="55"/>
        <v>46676322</v>
      </c>
      <c r="L418" t="str">
        <f t="shared" si="49"/>
        <v>&gt;₹500</v>
      </c>
      <c r="M418" t="str">
        <f t="shared" si="50"/>
        <v>20-30%</v>
      </c>
      <c r="N418" t="str">
        <f t="shared" si="51"/>
        <v>&gt; 1000</v>
      </c>
      <c r="O418" s="5">
        <f t="shared" si="52"/>
        <v>18682.099999999999</v>
      </c>
    </row>
    <row r="419" spans="1:15" x14ac:dyDescent="0.25">
      <c r="A419" t="s">
        <v>20</v>
      </c>
      <c r="B419" t="s">
        <v>21</v>
      </c>
      <c r="C419" t="s">
        <v>2697</v>
      </c>
      <c r="D419">
        <v>176.63</v>
      </c>
      <c r="E419">
        <v>499</v>
      </c>
      <c r="F419" s="1">
        <f t="shared" si="53"/>
        <v>0.64603206412825653</v>
      </c>
      <c r="G419">
        <v>4.0999999999999996</v>
      </c>
      <c r="H419" t="str">
        <f t="shared" si="48"/>
        <v>4.0–4.5</v>
      </c>
      <c r="I419" s="4">
        <v>15189</v>
      </c>
      <c r="J419" s="4">
        <f t="shared" si="54"/>
        <v>15189</v>
      </c>
      <c r="K419" s="16">
        <f t="shared" si="55"/>
        <v>7579311</v>
      </c>
      <c r="L419" t="str">
        <f t="shared" si="49"/>
        <v>₹200-₹500</v>
      </c>
      <c r="M419" t="str">
        <f t="shared" si="50"/>
        <v>60-70%</v>
      </c>
      <c r="N419" t="str">
        <f t="shared" si="51"/>
        <v>&gt; 1000</v>
      </c>
      <c r="O419" s="5">
        <f t="shared" si="52"/>
        <v>15193.1</v>
      </c>
    </row>
    <row r="420" spans="1:15" x14ac:dyDescent="0.25">
      <c r="A420" t="s">
        <v>824</v>
      </c>
      <c r="B420" t="s">
        <v>825</v>
      </c>
      <c r="C420" t="s">
        <v>2698</v>
      </c>
      <c r="D420" s="2">
        <v>10999</v>
      </c>
      <c r="E420" s="2">
        <v>14999</v>
      </c>
      <c r="F420" s="1">
        <f t="shared" si="53"/>
        <v>0.26668444562970867</v>
      </c>
      <c r="G420">
        <v>4.0999999999999996</v>
      </c>
      <c r="H420" t="str">
        <f t="shared" si="48"/>
        <v>4.0–4.5</v>
      </c>
      <c r="I420" s="4">
        <v>18998</v>
      </c>
      <c r="J420" s="4">
        <f t="shared" si="54"/>
        <v>18998</v>
      </c>
      <c r="K420" s="16">
        <f t="shared" si="55"/>
        <v>284951002</v>
      </c>
      <c r="L420" t="str">
        <f t="shared" si="49"/>
        <v>&gt;₹500</v>
      </c>
      <c r="M420" t="str">
        <f t="shared" si="50"/>
        <v>20-30%</v>
      </c>
      <c r="N420" t="str">
        <f t="shared" si="51"/>
        <v>&gt; 1000</v>
      </c>
      <c r="O420" s="5">
        <f t="shared" si="52"/>
        <v>19002.099999999999</v>
      </c>
    </row>
    <row r="421" spans="1:15" x14ac:dyDescent="0.25">
      <c r="A421" t="s">
        <v>826</v>
      </c>
      <c r="B421" t="s">
        <v>827</v>
      </c>
      <c r="C421" t="s">
        <v>2698</v>
      </c>
      <c r="D421" s="2">
        <v>2999</v>
      </c>
      <c r="E421" s="2">
        <v>7990</v>
      </c>
      <c r="F421" s="1">
        <f t="shared" si="53"/>
        <v>0.6246558197747184</v>
      </c>
      <c r="G421">
        <v>4.0999999999999996</v>
      </c>
      <c r="H421" t="str">
        <f t="shared" si="48"/>
        <v>4.0–4.5</v>
      </c>
      <c r="I421" s="4">
        <v>48449</v>
      </c>
      <c r="J421" s="4">
        <f t="shared" si="54"/>
        <v>48449</v>
      </c>
      <c r="K421" s="16">
        <f t="shared" si="55"/>
        <v>387107510</v>
      </c>
      <c r="L421" t="str">
        <f t="shared" si="49"/>
        <v>&gt;₹500</v>
      </c>
      <c r="M421" t="str">
        <f t="shared" si="50"/>
        <v>60-70%</v>
      </c>
      <c r="N421" t="str">
        <f t="shared" si="51"/>
        <v>&gt; 1000</v>
      </c>
      <c r="O421" s="5">
        <f t="shared" si="52"/>
        <v>48453.1</v>
      </c>
    </row>
    <row r="422" spans="1:15" x14ac:dyDescent="0.25">
      <c r="A422" t="s">
        <v>828</v>
      </c>
      <c r="B422" t="s">
        <v>829</v>
      </c>
      <c r="C422" t="s">
        <v>2698</v>
      </c>
      <c r="D422" s="2">
        <v>1999</v>
      </c>
      <c r="E422" s="2">
        <v>7990</v>
      </c>
      <c r="F422" s="1">
        <f t="shared" si="53"/>
        <v>0.74981226533166456</v>
      </c>
      <c r="G422">
        <v>3.8</v>
      </c>
      <c r="H422" t="str">
        <f t="shared" si="48"/>
        <v>3.5–4.0</v>
      </c>
      <c r="I422" s="4">
        <v>17831</v>
      </c>
      <c r="J422" s="4">
        <f t="shared" si="54"/>
        <v>17831</v>
      </c>
      <c r="K422" s="16">
        <f t="shared" si="55"/>
        <v>142469690</v>
      </c>
      <c r="L422" t="str">
        <f t="shared" si="49"/>
        <v>&gt;₹500</v>
      </c>
      <c r="M422" t="str">
        <f t="shared" si="50"/>
        <v>70-80%</v>
      </c>
      <c r="N422" t="str">
        <f t="shared" si="51"/>
        <v>&gt; 1000</v>
      </c>
      <c r="O422" s="5">
        <f t="shared" si="52"/>
        <v>17834.8</v>
      </c>
    </row>
    <row r="423" spans="1:15" x14ac:dyDescent="0.25">
      <c r="A423" t="s">
        <v>830</v>
      </c>
      <c r="B423" t="s">
        <v>831</v>
      </c>
      <c r="C423" t="s">
        <v>2698</v>
      </c>
      <c r="D423">
        <v>649</v>
      </c>
      <c r="E423">
        <v>999</v>
      </c>
      <c r="F423" s="1">
        <f t="shared" si="53"/>
        <v>0.35035035035035034</v>
      </c>
      <c r="G423">
        <v>4.2</v>
      </c>
      <c r="H423" t="str">
        <f t="shared" si="48"/>
        <v>4.0–4.5</v>
      </c>
      <c r="I423" s="4">
        <v>1315</v>
      </c>
      <c r="J423" s="4">
        <f t="shared" si="54"/>
        <v>1315</v>
      </c>
      <c r="K423" s="16">
        <f t="shared" si="55"/>
        <v>1313685</v>
      </c>
      <c r="L423" t="str">
        <f t="shared" si="49"/>
        <v>&gt;₹500</v>
      </c>
      <c r="M423" t="str">
        <f t="shared" si="50"/>
        <v>30-40%</v>
      </c>
      <c r="N423" t="str">
        <f t="shared" si="51"/>
        <v>&gt; 1000</v>
      </c>
      <c r="O423" s="5">
        <f t="shared" si="52"/>
        <v>1319.2</v>
      </c>
    </row>
    <row r="424" spans="1:15" x14ac:dyDescent="0.25">
      <c r="A424" t="s">
        <v>832</v>
      </c>
      <c r="B424" t="s">
        <v>790</v>
      </c>
      <c r="C424" t="s">
        <v>2698</v>
      </c>
      <c r="D424" s="2">
        <v>13999</v>
      </c>
      <c r="E424" s="2">
        <v>19499</v>
      </c>
      <c r="F424" s="1">
        <f t="shared" si="53"/>
        <v>0.28206574696138265</v>
      </c>
      <c r="G424">
        <v>4.0999999999999996</v>
      </c>
      <c r="H424" t="str">
        <f t="shared" si="48"/>
        <v>4.0–4.5</v>
      </c>
      <c r="I424" s="4">
        <v>18998</v>
      </c>
      <c r="J424" s="4">
        <f t="shared" si="54"/>
        <v>18998</v>
      </c>
      <c r="K424" s="16">
        <f t="shared" si="55"/>
        <v>370442002</v>
      </c>
      <c r="L424" t="str">
        <f t="shared" si="49"/>
        <v>&gt;₹500</v>
      </c>
      <c r="M424" t="str">
        <f t="shared" si="50"/>
        <v>20-30%</v>
      </c>
      <c r="N424" t="str">
        <f t="shared" si="51"/>
        <v>&gt; 1000</v>
      </c>
      <c r="O424" s="5">
        <f t="shared" si="52"/>
        <v>19002.099999999999</v>
      </c>
    </row>
    <row r="425" spans="1:15" x14ac:dyDescent="0.25">
      <c r="A425" t="s">
        <v>833</v>
      </c>
      <c r="B425" t="s">
        <v>834</v>
      </c>
      <c r="C425" t="s">
        <v>2698</v>
      </c>
      <c r="D425">
        <v>119</v>
      </c>
      <c r="E425">
        <v>299</v>
      </c>
      <c r="F425" s="1">
        <f t="shared" si="53"/>
        <v>0.60200668896321075</v>
      </c>
      <c r="G425">
        <v>4.0999999999999996</v>
      </c>
      <c r="H425" t="str">
        <f t="shared" si="48"/>
        <v>4.0–4.5</v>
      </c>
      <c r="I425" s="4">
        <v>5999</v>
      </c>
      <c r="J425" s="4">
        <f t="shared" si="54"/>
        <v>5999</v>
      </c>
      <c r="K425" s="16">
        <f t="shared" si="55"/>
        <v>1793701</v>
      </c>
      <c r="L425" t="str">
        <f t="shared" si="49"/>
        <v>₹200-₹500</v>
      </c>
      <c r="M425" t="str">
        <f t="shared" si="50"/>
        <v>60-70%</v>
      </c>
      <c r="N425" t="str">
        <f t="shared" si="51"/>
        <v>&gt; 1000</v>
      </c>
      <c r="O425" s="5">
        <f t="shared" si="52"/>
        <v>6003.1</v>
      </c>
    </row>
    <row r="426" spans="1:15" x14ac:dyDescent="0.25">
      <c r="A426" t="s">
        <v>835</v>
      </c>
      <c r="B426" t="s">
        <v>836</v>
      </c>
      <c r="C426" t="s">
        <v>2698</v>
      </c>
      <c r="D426" s="2">
        <v>12999</v>
      </c>
      <c r="E426" s="2">
        <v>17999</v>
      </c>
      <c r="F426" s="1">
        <f t="shared" si="53"/>
        <v>0.27779321073392965</v>
      </c>
      <c r="G426">
        <v>4.0999999999999996</v>
      </c>
      <c r="H426" t="str">
        <f t="shared" si="48"/>
        <v>4.0–4.5</v>
      </c>
      <c r="I426" s="4">
        <v>50772</v>
      </c>
      <c r="J426" s="4">
        <f t="shared" si="54"/>
        <v>50772</v>
      </c>
      <c r="K426" s="16">
        <f t="shared" si="55"/>
        <v>913845228</v>
      </c>
      <c r="L426" t="str">
        <f t="shared" si="49"/>
        <v>&gt;₹500</v>
      </c>
      <c r="M426" t="str">
        <f t="shared" si="50"/>
        <v>20-30%</v>
      </c>
      <c r="N426" t="str">
        <f t="shared" si="51"/>
        <v>&gt; 1000</v>
      </c>
      <c r="O426" s="5">
        <f t="shared" si="52"/>
        <v>50776.1</v>
      </c>
    </row>
    <row r="427" spans="1:15" x14ac:dyDescent="0.25">
      <c r="A427" t="s">
        <v>837</v>
      </c>
      <c r="B427" t="s">
        <v>838</v>
      </c>
      <c r="C427" t="s">
        <v>2698</v>
      </c>
      <c r="D427" s="2">
        <v>20999</v>
      </c>
      <c r="E427" s="2">
        <v>26999</v>
      </c>
      <c r="F427" s="1">
        <f t="shared" si="53"/>
        <v>0.22223045297973998</v>
      </c>
      <c r="G427">
        <v>3.9</v>
      </c>
      <c r="H427" t="str">
        <f t="shared" si="48"/>
        <v>3.5–4.0</v>
      </c>
      <c r="I427" s="4">
        <v>25824</v>
      </c>
      <c r="J427" s="4">
        <f t="shared" si="54"/>
        <v>25824</v>
      </c>
      <c r="K427" s="16">
        <f t="shared" si="55"/>
        <v>697222176</v>
      </c>
      <c r="L427" t="str">
        <f t="shared" si="49"/>
        <v>&gt;₹500</v>
      </c>
      <c r="M427" t="str">
        <f t="shared" si="50"/>
        <v>20-30%</v>
      </c>
      <c r="N427" t="str">
        <f t="shared" si="51"/>
        <v>&gt; 1000</v>
      </c>
      <c r="O427" s="5">
        <f t="shared" si="52"/>
        <v>25827.9</v>
      </c>
    </row>
    <row r="428" spans="1:15" x14ac:dyDescent="0.25">
      <c r="A428" t="s">
        <v>839</v>
      </c>
      <c r="B428" t="s">
        <v>840</v>
      </c>
      <c r="C428" t="s">
        <v>2698</v>
      </c>
      <c r="D428">
        <v>249</v>
      </c>
      <c r="E428">
        <v>649</v>
      </c>
      <c r="F428" s="1">
        <f t="shared" si="53"/>
        <v>0.61633281972265019</v>
      </c>
      <c r="G428">
        <v>4</v>
      </c>
      <c r="H428" t="str">
        <f t="shared" si="48"/>
        <v>4.0–4.5</v>
      </c>
      <c r="I428" s="4">
        <v>14404</v>
      </c>
      <c r="J428" s="4">
        <f t="shared" si="54"/>
        <v>14404</v>
      </c>
      <c r="K428" s="16">
        <f t="shared" si="55"/>
        <v>9348196</v>
      </c>
      <c r="L428" t="str">
        <f t="shared" si="49"/>
        <v>&gt;₹500</v>
      </c>
      <c r="M428" t="str">
        <f t="shared" si="50"/>
        <v>60-70%</v>
      </c>
      <c r="N428" t="str">
        <f t="shared" si="51"/>
        <v>&gt; 1000</v>
      </c>
      <c r="O428" s="5">
        <f t="shared" si="52"/>
        <v>14408</v>
      </c>
    </row>
    <row r="429" spans="1:15" x14ac:dyDescent="0.25">
      <c r="A429" t="s">
        <v>841</v>
      </c>
      <c r="B429" t="s">
        <v>842</v>
      </c>
      <c r="C429" t="s">
        <v>2698</v>
      </c>
      <c r="D429">
        <v>99</v>
      </c>
      <c r="E429">
        <v>171</v>
      </c>
      <c r="F429" s="1">
        <f t="shared" si="53"/>
        <v>0.42105263157894735</v>
      </c>
      <c r="G429">
        <v>4.5</v>
      </c>
      <c r="H429" t="str">
        <f t="shared" si="48"/>
        <v>4.5–5.0</v>
      </c>
      <c r="I429" s="4">
        <v>11339</v>
      </c>
      <c r="J429" s="4">
        <f t="shared" si="54"/>
        <v>11339</v>
      </c>
      <c r="K429" s="16">
        <f t="shared" si="55"/>
        <v>1938969</v>
      </c>
      <c r="L429" t="str">
        <f t="shared" si="49"/>
        <v>&lt;₹200</v>
      </c>
      <c r="M429" t="str">
        <f t="shared" si="50"/>
        <v>40-50%</v>
      </c>
      <c r="N429" t="str">
        <f t="shared" si="51"/>
        <v>&gt; 1000</v>
      </c>
      <c r="O429" s="5">
        <f t="shared" si="52"/>
        <v>11343.5</v>
      </c>
    </row>
    <row r="430" spans="1:15" x14ac:dyDescent="0.25">
      <c r="A430" t="s">
        <v>843</v>
      </c>
      <c r="B430" t="s">
        <v>844</v>
      </c>
      <c r="C430" t="s">
        <v>2698</v>
      </c>
      <c r="D430">
        <v>489</v>
      </c>
      <c r="E430" s="2">
        <v>1999</v>
      </c>
      <c r="F430" s="1">
        <f t="shared" si="53"/>
        <v>0.75537768884442225</v>
      </c>
      <c r="G430">
        <v>4</v>
      </c>
      <c r="H430" t="str">
        <f t="shared" si="48"/>
        <v>4.0–4.5</v>
      </c>
      <c r="I430" s="4">
        <v>3626</v>
      </c>
      <c r="J430" s="4">
        <f t="shared" si="54"/>
        <v>3626</v>
      </c>
      <c r="K430" s="16">
        <f t="shared" si="55"/>
        <v>7248374</v>
      </c>
      <c r="L430" t="str">
        <f t="shared" si="49"/>
        <v>&gt;₹500</v>
      </c>
      <c r="M430" t="str">
        <f t="shared" si="50"/>
        <v>70-80%</v>
      </c>
      <c r="N430" t="str">
        <f t="shared" si="51"/>
        <v>&gt; 1000</v>
      </c>
      <c r="O430" s="5">
        <f t="shared" si="52"/>
        <v>3630</v>
      </c>
    </row>
    <row r="431" spans="1:15" x14ac:dyDescent="0.25">
      <c r="A431" t="s">
        <v>845</v>
      </c>
      <c r="B431" t="s">
        <v>846</v>
      </c>
      <c r="C431" t="s">
        <v>2698</v>
      </c>
      <c r="D431">
        <v>369</v>
      </c>
      <c r="E431" s="2">
        <v>1600</v>
      </c>
      <c r="F431" s="1">
        <f t="shared" si="53"/>
        <v>0.76937500000000003</v>
      </c>
      <c r="G431">
        <v>4</v>
      </c>
      <c r="H431" t="str">
        <f t="shared" si="48"/>
        <v>4.0–4.5</v>
      </c>
      <c r="I431" s="4">
        <v>32625</v>
      </c>
      <c r="J431" s="4">
        <f t="shared" si="54"/>
        <v>32625</v>
      </c>
      <c r="K431" s="16">
        <f t="shared" si="55"/>
        <v>52200000</v>
      </c>
      <c r="L431" t="str">
        <f t="shared" si="49"/>
        <v>&gt;₹500</v>
      </c>
      <c r="M431" t="str">
        <f t="shared" si="50"/>
        <v>70-80%</v>
      </c>
      <c r="N431" t="str">
        <f t="shared" si="51"/>
        <v>&gt; 1000</v>
      </c>
      <c r="O431" s="5">
        <f t="shared" si="52"/>
        <v>32629</v>
      </c>
    </row>
    <row r="432" spans="1:15" x14ac:dyDescent="0.25">
      <c r="A432" t="s">
        <v>847</v>
      </c>
      <c r="B432" t="s">
        <v>848</v>
      </c>
      <c r="C432" t="s">
        <v>2698</v>
      </c>
      <c r="D432" s="2">
        <v>15499</v>
      </c>
      <c r="E432" s="2">
        <v>20999</v>
      </c>
      <c r="F432" s="1">
        <f t="shared" si="53"/>
        <v>0.26191723415400736</v>
      </c>
      <c r="G432">
        <v>4.0999999999999996</v>
      </c>
      <c r="H432" t="str">
        <f t="shared" si="48"/>
        <v>4.0–4.5</v>
      </c>
      <c r="I432" s="4">
        <v>19252</v>
      </c>
      <c r="J432" s="4">
        <f t="shared" si="54"/>
        <v>19252</v>
      </c>
      <c r="K432" s="16">
        <f t="shared" si="55"/>
        <v>404272748</v>
      </c>
      <c r="L432" t="str">
        <f t="shared" si="49"/>
        <v>&gt;₹500</v>
      </c>
      <c r="M432" t="str">
        <f t="shared" si="50"/>
        <v>20-30%</v>
      </c>
      <c r="N432" t="str">
        <f t="shared" si="51"/>
        <v>&gt; 1000</v>
      </c>
      <c r="O432" s="5">
        <f t="shared" si="52"/>
        <v>19256.099999999999</v>
      </c>
    </row>
    <row r="433" spans="1:15" x14ac:dyDescent="0.25">
      <c r="A433" t="s">
        <v>849</v>
      </c>
      <c r="B433" t="s">
        <v>850</v>
      </c>
      <c r="C433" t="s">
        <v>2698</v>
      </c>
      <c r="D433" s="2">
        <v>15499</v>
      </c>
      <c r="E433" s="2">
        <v>18999</v>
      </c>
      <c r="F433" s="1">
        <f t="shared" si="53"/>
        <v>0.18422022211695352</v>
      </c>
      <c r="G433">
        <v>4.0999999999999996</v>
      </c>
      <c r="H433" t="str">
        <f t="shared" si="48"/>
        <v>4.0–4.5</v>
      </c>
      <c r="I433" s="4">
        <v>19252</v>
      </c>
      <c r="J433" s="4">
        <f t="shared" si="54"/>
        <v>19252</v>
      </c>
      <c r="K433" s="16">
        <f t="shared" si="55"/>
        <v>365768748</v>
      </c>
      <c r="L433" t="str">
        <f t="shared" si="49"/>
        <v>&gt;₹500</v>
      </c>
      <c r="M433" t="str">
        <f t="shared" si="50"/>
        <v>10-20%</v>
      </c>
      <c r="N433" t="str">
        <f t="shared" si="51"/>
        <v>&gt; 1000</v>
      </c>
      <c r="O433" s="5">
        <f t="shared" si="52"/>
        <v>19256.099999999999</v>
      </c>
    </row>
    <row r="434" spans="1:15" x14ac:dyDescent="0.25">
      <c r="A434" t="s">
        <v>851</v>
      </c>
      <c r="B434" t="s">
        <v>852</v>
      </c>
      <c r="C434" t="s">
        <v>2698</v>
      </c>
      <c r="D434" s="2">
        <v>22999</v>
      </c>
      <c r="E434" s="2">
        <v>28999</v>
      </c>
      <c r="F434" s="1">
        <f t="shared" si="53"/>
        <v>0.20690368633401152</v>
      </c>
      <c r="G434">
        <v>3.9</v>
      </c>
      <c r="H434" t="str">
        <f t="shared" si="48"/>
        <v>3.5–4.0</v>
      </c>
      <c r="I434" s="4">
        <v>25824</v>
      </c>
      <c r="J434" s="4">
        <f t="shared" si="54"/>
        <v>25824</v>
      </c>
      <c r="K434" s="16">
        <f t="shared" si="55"/>
        <v>748870176</v>
      </c>
      <c r="L434" t="str">
        <f t="shared" si="49"/>
        <v>&gt;₹500</v>
      </c>
      <c r="M434" t="str">
        <f t="shared" si="50"/>
        <v>20-30%</v>
      </c>
      <c r="N434" t="str">
        <f t="shared" si="51"/>
        <v>&gt; 1000</v>
      </c>
      <c r="O434" s="5">
        <f t="shared" si="52"/>
        <v>25827.9</v>
      </c>
    </row>
    <row r="435" spans="1:15" x14ac:dyDescent="0.25">
      <c r="A435" t="s">
        <v>853</v>
      </c>
      <c r="B435" t="s">
        <v>854</v>
      </c>
      <c r="C435" t="s">
        <v>2698</v>
      </c>
      <c r="D435">
        <v>599</v>
      </c>
      <c r="E435" s="2">
        <v>1490</v>
      </c>
      <c r="F435" s="1">
        <f t="shared" si="53"/>
        <v>0.59798657718120807</v>
      </c>
      <c r="G435">
        <v>4.0999999999999996</v>
      </c>
      <c r="H435" t="str">
        <f t="shared" si="48"/>
        <v>4.0–4.5</v>
      </c>
      <c r="I435" s="4">
        <v>161679</v>
      </c>
      <c r="J435" s="4">
        <f t="shared" si="54"/>
        <v>161679</v>
      </c>
      <c r="K435" s="16">
        <f t="shared" si="55"/>
        <v>240901710</v>
      </c>
      <c r="L435" t="str">
        <f t="shared" si="49"/>
        <v>&gt;₹500</v>
      </c>
      <c r="M435" t="str">
        <f t="shared" si="50"/>
        <v>50-60%</v>
      </c>
      <c r="N435" t="str">
        <f t="shared" si="51"/>
        <v>&gt; 1000</v>
      </c>
      <c r="O435" s="5">
        <f t="shared" si="52"/>
        <v>161683.1</v>
      </c>
    </row>
    <row r="436" spans="1:15" x14ac:dyDescent="0.25">
      <c r="A436" t="s">
        <v>855</v>
      </c>
      <c r="B436" t="s">
        <v>856</v>
      </c>
      <c r="C436" t="s">
        <v>2698</v>
      </c>
      <c r="D436">
        <v>134</v>
      </c>
      <c r="E436">
        <v>699</v>
      </c>
      <c r="F436" s="1">
        <f t="shared" si="53"/>
        <v>0.80829756795422036</v>
      </c>
      <c r="G436">
        <v>4.0999999999999996</v>
      </c>
      <c r="H436" t="str">
        <f t="shared" si="48"/>
        <v>4.0–4.5</v>
      </c>
      <c r="I436" s="4">
        <v>16685</v>
      </c>
      <c r="J436" s="4">
        <f t="shared" si="54"/>
        <v>16685</v>
      </c>
      <c r="K436" s="16">
        <f t="shared" si="55"/>
        <v>11662815</v>
      </c>
      <c r="L436" t="str">
        <f t="shared" si="49"/>
        <v>&gt;₹500</v>
      </c>
      <c r="M436" t="str">
        <f t="shared" si="50"/>
        <v>80-90%</v>
      </c>
      <c r="N436" t="str">
        <f t="shared" si="51"/>
        <v>&gt; 1000</v>
      </c>
      <c r="O436" s="5">
        <f t="shared" si="52"/>
        <v>16689.099999999999</v>
      </c>
    </row>
    <row r="437" spans="1:15" x14ac:dyDescent="0.25">
      <c r="A437" t="s">
        <v>857</v>
      </c>
      <c r="B437" t="s">
        <v>858</v>
      </c>
      <c r="C437" t="s">
        <v>2698</v>
      </c>
      <c r="D437" s="2">
        <v>7499</v>
      </c>
      <c r="E437" s="2">
        <v>7999</v>
      </c>
      <c r="F437" s="1">
        <f t="shared" si="53"/>
        <v>6.250781347668459E-2</v>
      </c>
      <c r="G437">
        <v>4</v>
      </c>
      <c r="H437" t="str">
        <f t="shared" si="48"/>
        <v>4.0–4.5</v>
      </c>
      <c r="I437" s="4">
        <v>30907</v>
      </c>
      <c r="J437" s="4">
        <f t="shared" si="54"/>
        <v>30907</v>
      </c>
      <c r="K437" s="16">
        <f t="shared" si="55"/>
        <v>247225093</v>
      </c>
      <c r="L437" t="str">
        <f t="shared" si="49"/>
        <v>&gt;₹500</v>
      </c>
      <c r="M437" t="str">
        <f t="shared" si="50"/>
        <v>0-10%</v>
      </c>
      <c r="N437" t="str">
        <f t="shared" si="51"/>
        <v>&gt; 1000</v>
      </c>
      <c r="O437" s="5">
        <f t="shared" si="52"/>
        <v>30911</v>
      </c>
    </row>
    <row r="438" spans="1:15" x14ac:dyDescent="0.25">
      <c r="A438" t="s">
        <v>859</v>
      </c>
      <c r="B438" t="s">
        <v>860</v>
      </c>
      <c r="C438" t="s">
        <v>2698</v>
      </c>
      <c r="D438" s="2">
        <v>1149</v>
      </c>
      <c r="E438" s="2">
        <v>2199</v>
      </c>
      <c r="F438" s="1">
        <f t="shared" si="53"/>
        <v>0.47748976807639837</v>
      </c>
      <c r="G438">
        <v>4.3</v>
      </c>
      <c r="H438" t="str">
        <f t="shared" si="48"/>
        <v>4.0–4.5</v>
      </c>
      <c r="I438" s="4">
        <v>178912</v>
      </c>
      <c r="J438" s="4">
        <f t="shared" si="54"/>
        <v>178912</v>
      </c>
      <c r="K438" s="16">
        <f t="shared" si="55"/>
        <v>393427488</v>
      </c>
      <c r="L438" t="str">
        <f t="shared" si="49"/>
        <v>&gt;₹500</v>
      </c>
      <c r="M438" t="str">
        <f t="shared" si="50"/>
        <v>40-50%</v>
      </c>
      <c r="N438" t="str">
        <f t="shared" si="51"/>
        <v>&gt; 1000</v>
      </c>
      <c r="O438" s="5">
        <f t="shared" si="52"/>
        <v>178916.3</v>
      </c>
    </row>
    <row r="439" spans="1:15" x14ac:dyDescent="0.25">
      <c r="A439" t="s">
        <v>861</v>
      </c>
      <c r="B439" t="s">
        <v>862</v>
      </c>
      <c r="C439" t="s">
        <v>2698</v>
      </c>
      <c r="D439" s="2">
        <v>1324</v>
      </c>
      <c r="E439" s="2">
        <v>1699</v>
      </c>
      <c r="F439" s="1">
        <f t="shared" si="53"/>
        <v>0.22071806945261918</v>
      </c>
      <c r="G439">
        <v>4</v>
      </c>
      <c r="H439" t="str">
        <f t="shared" si="48"/>
        <v>4.0–4.5</v>
      </c>
      <c r="I439" s="4">
        <v>128311</v>
      </c>
      <c r="J439" s="4">
        <f t="shared" si="54"/>
        <v>128311</v>
      </c>
      <c r="K439" s="16">
        <f t="shared" si="55"/>
        <v>218000389</v>
      </c>
      <c r="L439" t="str">
        <f t="shared" si="49"/>
        <v>&gt;₹500</v>
      </c>
      <c r="M439" t="str">
        <f t="shared" si="50"/>
        <v>20-30%</v>
      </c>
      <c r="N439" t="str">
        <f t="shared" si="51"/>
        <v>&gt; 1000</v>
      </c>
      <c r="O439" s="5">
        <f t="shared" si="52"/>
        <v>128315</v>
      </c>
    </row>
    <row r="440" spans="1:15" x14ac:dyDescent="0.25">
      <c r="A440" t="s">
        <v>863</v>
      </c>
      <c r="B440" t="s">
        <v>864</v>
      </c>
      <c r="C440" t="s">
        <v>2698</v>
      </c>
      <c r="D440" s="2">
        <v>13999</v>
      </c>
      <c r="E440" s="2">
        <v>19999</v>
      </c>
      <c r="F440" s="1">
        <f t="shared" si="53"/>
        <v>0.30001500075003751</v>
      </c>
      <c r="G440">
        <v>4.0999999999999996</v>
      </c>
      <c r="H440" t="str">
        <f t="shared" si="48"/>
        <v>4.0–4.5</v>
      </c>
      <c r="I440" s="4">
        <v>19252</v>
      </c>
      <c r="J440" s="4">
        <f t="shared" si="54"/>
        <v>19252</v>
      </c>
      <c r="K440" s="16">
        <f t="shared" si="55"/>
        <v>385020748</v>
      </c>
      <c r="L440" t="str">
        <f t="shared" si="49"/>
        <v>&gt;₹500</v>
      </c>
      <c r="M440" t="str">
        <f t="shared" si="50"/>
        <v>30-40%</v>
      </c>
      <c r="N440" t="str">
        <f t="shared" si="51"/>
        <v>&gt; 1000</v>
      </c>
      <c r="O440" s="5">
        <f t="shared" si="52"/>
        <v>19256.099999999999</v>
      </c>
    </row>
    <row r="441" spans="1:15" x14ac:dyDescent="0.25">
      <c r="A441" t="s">
        <v>30</v>
      </c>
      <c r="B441" t="s">
        <v>31</v>
      </c>
      <c r="C441" t="s">
        <v>2697</v>
      </c>
      <c r="D441">
        <v>299</v>
      </c>
      <c r="E441">
        <v>799</v>
      </c>
      <c r="F441" s="1">
        <f t="shared" si="53"/>
        <v>0.62578222778473092</v>
      </c>
      <c r="G441">
        <v>4.2</v>
      </c>
      <c r="H441" t="str">
        <f t="shared" si="48"/>
        <v>4.0–4.5</v>
      </c>
      <c r="I441" s="4">
        <v>94364</v>
      </c>
      <c r="J441" s="4">
        <f t="shared" si="54"/>
        <v>94364</v>
      </c>
      <c r="K441" s="16">
        <f t="shared" si="55"/>
        <v>75396836</v>
      </c>
      <c r="L441" t="str">
        <f t="shared" si="49"/>
        <v>&gt;₹500</v>
      </c>
      <c r="M441" t="str">
        <f t="shared" si="50"/>
        <v>60-70%</v>
      </c>
      <c r="N441" t="str">
        <f t="shared" si="51"/>
        <v>&gt; 1000</v>
      </c>
      <c r="O441" s="5">
        <f t="shared" si="52"/>
        <v>94368.2</v>
      </c>
    </row>
    <row r="442" spans="1:15" x14ac:dyDescent="0.25">
      <c r="A442" t="s">
        <v>865</v>
      </c>
      <c r="B442" t="s">
        <v>866</v>
      </c>
      <c r="C442" t="s">
        <v>2698</v>
      </c>
      <c r="D442">
        <v>999</v>
      </c>
      <c r="E442" s="2">
        <v>1599</v>
      </c>
      <c r="F442" s="1">
        <f t="shared" si="53"/>
        <v>0.37523452157598497</v>
      </c>
      <c r="G442">
        <v>4</v>
      </c>
      <c r="H442" t="str">
        <f t="shared" si="48"/>
        <v>4.0–4.5</v>
      </c>
      <c r="I442" s="4">
        <v>7222</v>
      </c>
      <c r="J442" s="4">
        <f t="shared" si="54"/>
        <v>7222</v>
      </c>
      <c r="K442" s="16">
        <f t="shared" si="55"/>
        <v>11547978</v>
      </c>
      <c r="L442" t="str">
        <f t="shared" si="49"/>
        <v>&gt;₹500</v>
      </c>
      <c r="M442" t="str">
        <f t="shared" si="50"/>
        <v>30-40%</v>
      </c>
      <c r="N442" t="str">
        <f t="shared" si="51"/>
        <v>&gt; 1000</v>
      </c>
      <c r="O442" s="5">
        <f t="shared" si="52"/>
        <v>7226</v>
      </c>
    </row>
    <row r="443" spans="1:15" x14ac:dyDescent="0.25">
      <c r="A443" t="s">
        <v>867</v>
      </c>
      <c r="B443" t="s">
        <v>868</v>
      </c>
      <c r="C443" t="s">
        <v>2698</v>
      </c>
      <c r="D443" s="2">
        <v>12999</v>
      </c>
      <c r="E443" s="2">
        <v>17999</v>
      </c>
      <c r="F443" s="1">
        <f t="shared" si="53"/>
        <v>0.27779321073392965</v>
      </c>
      <c r="G443">
        <v>4.0999999999999996</v>
      </c>
      <c r="H443" t="str">
        <f t="shared" si="48"/>
        <v>4.0–4.5</v>
      </c>
      <c r="I443" s="4">
        <v>18998</v>
      </c>
      <c r="J443" s="4">
        <f t="shared" si="54"/>
        <v>18998</v>
      </c>
      <c r="K443" s="16">
        <f t="shared" si="55"/>
        <v>341945002</v>
      </c>
      <c r="L443" t="str">
        <f t="shared" si="49"/>
        <v>&gt;₹500</v>
      </c>
      <c r="M443" t="str">
        <f t="shared" si="50"/>
        <v>20-30%</v>
      </c>
      <c r="N443" t="str">
        <f t="shared" si="51"/>
        <v>&gt; 1000</v>
      </c>
      <c r="O443" s="5">
        <f t="shared" si="52"/>
        <v>19002.099999999999</v>
      </c>
    </row>
    <row r="444" spans="1:15" x14ac:dyDescent="0.25">
      <c r="A444" t="s">
        <v>869</v>
      </c>
      <c r="B444" t="s">
        <v>870</v>
      </c>
      <c r="C444" t="s">
        <v>2698</v>
      </c>
      <c r="D444" s="2">
        <v>15490</v>
      </c>
      <c r="E444" s="2">
        <v>20990</v>
      </c>
      <c r="F444" s="1">
        <f t="shared" si="53"/>
        <v>0.26202953787517863</v>
      </c>
      <c r="G444">
        <v>4.2</v>
      </c>
      <c r="H444" t="str">
        <f t="shared" si="48"/>
        <v>4.0–4.5</v>
      </c>
      <c r="I444" s="4">
        <v>32916</v>
      </c>
      <c r="J444" s="4">
        <f t="shared" si="54"/>
        <v>32916</v>
      </c>
      <c r="K444" s="16">
        <f t="shared" si="55"/>
        <v>690906840</v>
      </c>
      <c r="L444" t="str">
        <f t="shared" si="49"/>
        <v>&gt;₹500</v>
      </c>
      <c r="M444" t="str">
        <f t="shared" si="50"/>
        <v>20-30%</v>
      </c>
      <c r="N444" t="str">
        <f t="shared" si="51"/>
        <v>&gt; 1000</v>
      </c>
      <c r="O444" s="5">
        <f t="shared" si="52"/>
        <v>32920.199999999997</v>
      </c>
    </row>
    <row r="445" spans="1:15" x14ac:dyDescent="0.25">
      <c r="A445" t="s">
        <v>871</v>
      </c>
      <c r="B445" t="s">
        <v>872</v>
      </c>
      <c r="C445" t="s">
        <v>2698</v>
      </c>
      <c r="D445">
        <v>999</v>
      </c>
      <c r="E445" s="2">
        <v>2899</v>
      </c>
      <c r="F445" s="1">
        <f t="shared" si="53"/>
        <v>0.65539841324594683</v>
      </c>
      <c r="G445">
        <v>4.5999999999999996</v>
      </c>
      <c r="H445" t="str">
        <f t="shared" si="48"/>
        <v>4.5–5.0</v>
      </c>
      <c r="I445" s="4">
        <v>26603</v>
      </c>
      <c r="J445" s="4">
        <f t="shared" si="54"/>
        <v>26603</v>
      </c>
      <c r="K445" s="16">
        <f t="shared" si="55"/>
        <v>77122097</v>
      </c>
      <c r="L445" t="str">
        <f t="shared" si="49"/>
        <v>&gt;₹500</v>
      </c>
      <c r="M445" t="str">
        <f t="shared" si="50"/>
        <v>60-70%</v>
      </c>
      <c r="N445" t="str">
        <f t="shared" si="51"/>
        <v>&gt; 1000</v>
      </c>
      <c r="O445" s="5">
        <f t="shared" si="52"/>
        <v>26607.599999999999</v>
      </c>
    </row>
    <row r="446" spans="1:15" x14ac:dyDescent="0.25">
      <c r="A446" t="s">
        <v>873</v>
      </c>
      <c r="B446" t="s">
        <v>874</v>
      </c>
      <c r="C446" t="s">
        <v>2698</v>
      </c>
      <c r="D446" s="2">
        <v>1599</v>
      </c>
      <c r="E446" s="2">
        <v>4999</v>
      </c>
      <c r="F446" s="1">
        <f t="shared" si="53"/>
        <v>0.68013602720544108</v>
      </c>
      <c r="G446">
        <v>4</v>
      </c>
      <c r="H446" t="str">
        <f t="shared" si="48"/>
        <v>4.0–4.5</v>
      </c>
      <c r="I446" s="4">
        <v>67950</v>
      </c>
      <c r="J446" s="4">
        <f t="shared" si="54"/>
        <v>67950</v>
      </c>
      <c r="K446" s="16">
        <f t="shared" si="55"/>
        <v>339682050</v>
      </c>
      <c r="L446" t="str">
        <f t="shared" si="49"/>
        <v>&gt;₹500</v>
      </c>
      <c r="M446" t="str">
        <f t="shared" si="50"/>
        <v>60-70%</v>
      </c>
      <c r="N446" t="str">
        <f t="shared" si="51"/>
        <v>&gt; 1000</v>
      </c>
      <c r="O446" s="5">
        <f t="shared" si="52"/>
        <v>67954</v>
      </c>
    </row>
    <row r="447" spans="1:15" x14ac:dyDescent="0.25">
      <c r="A447" t="s">
        <v>875</v>
      </c>
      <c r="B447" t="s">
        <v>876</v>
      </c>
      <c r="C447" t="s">
        <v>2698</v>
      </c>
      <c r="D447" s="2">
        <v>1324</v>
      </c>
      <c r="E447" s="2">
        <v>1699</v>
      </c>
      <c r="F447" s="1">
        <f t="shared" si="53"/>
        <v>0.22071806945261918</v>
      </c>
      <c r="G447">
        <v>4</v>
      </c>
      <c r="H447" t="str">
        <f t="shared" si="48"/>
        <v>4.0–4.5</v>
      </c>
      <c r="I447" s="4">
        <v>128311</v>
      </c>
      <c r="J447" s="4">
        <f t="shared" si="54"/>
        <v>128311</v>
      </c>
      <c r="K447" s="16">
        <f t="shared" si="55"/>
        <v>218000389</v>
      </c>
      <c r="L447" t="str">
        <f t="shared" si="49"/>
        <v>&gt;₹500</v>
      </c>
      <c r="M447" t="str">
        <f t="shared" si="50"/>
        <v>20-30%</v>
      </c>
      <c r="N447" t="str">
        <f t="shared" si="51"/>
        <v>&gt; 1000</v>
      </c>
      <c r="O447" s="5">
        <f t="shared" si="52"/>
        <v>128315</v>
      </c>
    </row>
    <row r="448" spans="1:15" x14ac:dyDescent="0.25">
      <c r="A448" t="s">
        <v>877</v>
      </c>
      <c r="B448" t="s">
        <v>878</v>
      </c>
      <c r="C448" t="s">
        <v>2698</v>
      </c>
      <c r="D448" s="2">
        <v>20999</v>
      </c>
      <c r="E448" s="2">
        <v>29990</v>
      </c>
      <c r="F448" s="1">
        <f t="shared" si="53"/>
        <v>0.29979993331110372</v>
      </c>
      <c r="G448">
        <v>4.3</v>
      </c>
      <c r="H448" t="str">
        <f t="shared" si="48"/>
        <v>4.0–4.5</v>
      </c>
      <c r="I448" s="4">
        <v>9499</v>
      </c>
      <c r="J448" s="4">
        <f t="shared" si="54"/>
        <v>9499</v>
      </c>
      <c r="K448" s="16">
        <f t="shared" si="55"/>
        <v>284875010</v>
      </c>
      <c r="L448" t="str">
        <f t="shared" si="49"/>
        <v>&gt;₹500</v>
      </c>
      <c r="M448" t="str">
        <f t="shared" si="50"/>
        <v>20-30%</v>
      </c>
      <c r="N448" t="str">
        <f t="shared" si="51"/>
        <v>&gt; 1000</v>
      </c>
      <c r="O448" s="5">
        <f t="shared" si="52"/>
        <v>9503.2999999999993</v>
      </c>
    </row>
    <row r="449" spans="1:15" x14ac:dyDescent="0.25">
      <c r="A449" t="s">
        <v>879</v>
      </c>
      <c r="B449" t="s">
        <v>880</v>
      </c>
      <c r="C449" t="s">
        <v>2698</v>
      </c>
      <c r="D449">
        <v>999</v>
      </c>
      <c r="E449" s="2">
        <v>1999</v>
      </c>
      <c r="F449" s="1">
        <f t="shared" si="53"/>
        <v>0.5002501250625313</v>
      </c>
      <c r="G449">
        <v>4.3</v>
      </c>
      <c r="H449" t="str">
        <f t="shared" si="48"/>
        <v>4.0–4.5</v>
      </c>
      <c r="I449" s="4">
        <v>1777</v>
      </c>
      <c r="J449" s="4">
        <f t="shared" si="54"/>
        <v>1777</v>
      </c>
      <c r="K449" s="16">
        <f t="shared" si="55"/>
        <v>3552223</v>
      </c>
      <c r="L449" t="str">
        <f t="shared" si="49"/>
        <v>&gt;₹500</v>
      </c>
      <c r="M449" t="str">
        <f t="shared" si="50"/>
        <v>50-60%</v>
      </c>
      <c r="N449" t="str">
        <f t="shared" si="51"/>
        <v>&gt; 1000</v>
      </c>
      <c r="O449" s="5">
        <f t="shared" si="52"/>
        <v>1781.3</v>
      </c>
    </row>
    <row r="450" spans="1:15" x14ac:dyDescent="0.25">
      <c r="A450" t="s">
        <v>881</v>
      </c>
      <c r="B450" t="s">
        <v>882</v>
      </c>
      <c r="C450" t="s">
        <v>2698</v>
      </c>
      <c r="D450" s="2">
        <v>12490</v>
      </c>
      <c r="E450" s="2">
        <v>15990</v>
      </c>
      <c r="F450" s="1">
        <f t="shared" si="53"/>
        <v>0.21888680425265791</v>
      </c>
      <c r="G450">
        <v>4.2</v>
      </c>
      <c r="H450" t="str">
        <f t="shared" ref="H450:H513" si="56">IF(G450&gt;5,"0",IF(G450&gt;=4.5,"4.5–5.0",IF(G450&gt;=4,"4.0–4.5",IF(G450&gt;=3.5,"3.5–4.0",IF(G450&gt;=3,"3.0–3.5",IF(G450&gt;=2.5,"2.5–3.0",IF(G450&gt;=2,"2.0–2.5","0")))))))</f>
        <v>4.0–4.5</v>
      </c>
      <c r="I450" s="4">
        <v>58506</v>
      </c>
      <c r="J450" s="4">
        <f t="shared" si="54"/>
        <v>58506</v>
      </c>
      <c r="K450" s="16">
        <f t="shared" si="55"/>
        <v>935510940</v>
      </c>
      <c r="L450" t="str">
        <f t="shared" ref="L450:L513" si="57">IF(E450&lt;200,"&lt;₹200",IF(E450&lt;=500,"₹200-₹500","&gt;₹500"))</f>
        <v>&gt;₹500</v>
      </c>
      <c r="M450" t="str">
        <f t="shared" ref="M450:M513" si="58">IF(F450&lt;=0.1,"0-10%",IF(F450&lt;=0.2,"10-20%",IF(F450&lt;=0.3,"20-30%",IF(F450&lt;=0.4,"30-40%",IF(F450&lt;=0.5,"40-50%",IF(F450&lt;=0.6,"50-60%",IF(F450&lt;=0.7,"60-70%",IF(F450&lt;=0.8,"70-80%",IF(F450&lt;=0.9,"80-90%",IF(F450&lt;=1,"90-100%","0"))))))))))</f>
        <v>20-30%</v>
      </c>
      <c r="N450" t="str">
        <f t="shared" ref="N450:N513" si="59">IF(I452&lt;1000,"&lt;1000","&gt; 1000")</f>
        <v>&gt; 1000</v>
      </c>
      <c r="O450" s="5">
        <f t="shared" ref="O450:O513" si="60">G450+I450</f>
        <v>58510.2</v>
      </c>
    </row>
    <row r="451" spans="1:15" x14ac:dyDescent="0.25">
      <c r="A451" t="s">
        <v>883</v>
      </c>
      <c r="B451" t="s">
        <v>884</v>
      </c>
      <c r="C451" t="s">
        <v>2698</v>
      </c>
      <c r="D451" s="2">
        <v>17999</v>
      </c>
      <c r="E451" s="2">
        <v>21990</v>
      </c>
      <c r="F451" s="1">
        <f t="shared" ref="F451:F514" si="61">(E451-D451)/E451</f>
        <v>0.18149158708503865</v>
      </c>
      <c r="G451">
        <v>4</v>
      </c>
      <c r="H451" t="str">
        <f t="shared" si="56"/>
        <v>4.0–4.5</v>
      </c>
      <c r="I451" s="4">
        <v>21350</v>
      </c>
      <c r="J451" s="4">
        <f t="shared" ref="J451:J514" si="62">IF(ISNUMBER(I451),  I451,  0)</f>
        <v>21350</v>
      </c>
      <c r="K451" s="16">
        <f t="shared" ref="K451:K514" si="63">IFERROR(VALUE(E451) * VALUE(J451), 0)</f>
        <v>469486500</v>
      </c>
      <c r="L451" t="str">
        <f t="shared" si="57"/>
        <v>&gt;₹500</v>
      </c>
      <c r="M451" t="str">
        <f t="shared" si="58"/>
        <v>10-20%</v>
      </c>
      <c r="N451" t="str">
        <f t="shared" si="59"/>
        <v>&gt; 1000</v>
      </c>
      <c r="O451" s="5">
        <f t="shared" si="60"/>
        <v>21354</v>
      </c>
    </row>
    <row r="452" spans="1:15" x14ac:dyDescent="0.25">
      <c r="A452" t="s">
        <v>34</v>
      </c>
      <c r="B452" t="s">
        <v>35</v>
      </c>
      <c r="C452" t="s">
        <v>2697</v>
      </c>
      <c r="D452">
        <v>350</v>
      </c>
      <c r="E452">
        <v>899</v>
      </c>
      <c r="F452" s="1">
        <f t="shared" si="61"/>
        <v>0.61067853170189101</v>
      </c>
      <c r="G452">
        <v>4.2</v>
      </c>
      <c r="H452" t="str">
        <f t="shared" si="56"/>
        <v>4.0–4.5</v>
      </c>
      <c r="I452" s="4">
        <v>2263</v>
      </c>
      <c r="J452" s="4">
        <f t="shared" si="62"/>
        <v>2263</v>
      </c>
      <c r="K452" s="16">
        <f t="shared" si="63"/>
        <v>2034437</v>
      </c>
      <c r="L452" t="str">
        <f t="shared" si="57"/>
        <v>&gt;₹500</v>
      </c>
      <c r="M452" t="str">
        <f t="shared" si="58"/>
        <v>60-70%</v>
      </c>
      <c r="N452" t="str">
        <f t="shared" si="59"/>
        <v>&gt; 1000</v>
      </c>
      <c r="O452" s="5">
        <f t="shared" si="60"/>
        <v>2267.1999999999998</v>
      </c>
    </row>
    <row r="453" spans="1:15" x14ac:dyDescent="0.25">
      <c r="A453" t="s">
        <v>885</v>
      </c>
      <c r="B453" t="s">
        <v>886</v>
      </c>
      <c r="C453" t="s">
        <v>2698</v>
      </c>
      <c r="D453" s="2">
        <v>1399</v>
      </c>
      <c r="E453" s="2">
        <v>1630</v>
      </c>
      <c r="F453" s="1">
        <f t="shared" si="61"/>
        <v>0.14171779141104293</v>
      </c>
      <c r="G453">
        <v>4</v>
      </c>
      <c r="H453" t="str">
        <f t="shared" si="56"/>
        <v>4.0–4.5</v>
      </c>
      <c r="I453" s="4">
        <v>9378</v>
      </c>
      <c r="J453" s="4">
        <f t="shared" si="62"/>
        <v>9378</v>
      </c>
      <c r="K453" s="16">
        <f t="shared" si="63"/>
        <v>15286140</v>
      </c>
      <c r="L453" t="str">
        <f t="shared" si="57"/>
        <v>&gt;₹500</v>
      </c>
      <c r="M453" t="str">
        <f t="shared" si="58"/>
        <v>10-20%</v>
      </c>
      <c r="N453" t="str">
        <f t="shared" si="59"/>
        <v>&gt; 1000</v>
      </c>
      <c r="O453" s="5">
        <f t="shared" si="60"/>
        <v>9382</v>
      </c>
    </row>
    <row r="454" spans="1:15" x14ac:dyDescent="0.25">
      <c r="A454" t="s">
        <v>887</v>
      </c>
      <c r="B454" t="s">
        <v>888</v>
      </c>
      <c r="C454" t="s">
        <v>2698</v>
      </c>
      <c r="D454" s="2">
        <v>1499</v>
      </c>
      <c r="E454" s="2">
        <v>6990</v>
      </c>
      <c r="F454" s="1">
        <f t="shared" si="61"/>
        <v>0.78555078683834045</v>
      </c>
      <c r="G454">
        <v>3.9</v>
      </c>
      <c r="H454" t="str">
        <f t="shared" si="56"/>
        <v>3.5–4.0</v>
      </c>
      <c r="I454" s="4">
        <v>21796</v>
      </c>
      <c r="J454" s="4">
        <f t="shared" si="62"/>
        <v>21796</v>
      </c>
      <c r="K454" s="16">
        <f t="shared" si="63"/>
        <v>152354040</v>
      </c>
      <c r="L454" t="str">
        <f t="shared" si="57"/>
        <v>&gt;₹500</v>
      </c>
      <c r="M454" t="str">
        <f t="shared" si="58"/>
        <v>70-80%</v>
      </c>
      <c r="N454" t="str">
        <f t="shared" si="59"/>
        <v>&gt; 1000</v>
      </c>
      <c r="O454" s="5">
        <f t="shared" si="60"/>
        <v>21799.9</v>
      </c>
    </row>
    <row r="455" spans="1:15" x14ac:dyDescent="0.25">
      <c r="A455" t="s">
        <v>889</v>
      </c>
      <c r="B455" t="s">
        <v>890</v>
      </c>
      <c r="C455" t="s">
        <v>2698</v>
      </c>
      <c r="D455" s="2">
        <v>1999</v>
      </c>
      <c r="E455" s="2">
        <v>7990</v>
      </c>
      <c r="F455" s="1">
        <f t="shared" si="61"/>
        <v>0.74981226533166456</v>
      </c>
      <c r="G455">
        <v>3.8</v>
      </c>
      <c r="H455" t="str">
        <f t="shared" si="56"/>
        <v>3.5–4.0</v>
      </c>
      <c r="I455" s="4">
        <v>17833</v>
      </c>
      <c r="J455" s="4">
        <f t="shared" si="62"/>
        <v>17833</v>
      </c>
      <c r="K455" s="16">
        <f t="shared" si="63"/>
        <v>142485670</v>
      </c>
      <c r="L455" t="str">
        <f t="shared" si="57"/>
        <v>&gt;₹500</v>
      </c>
      <c r="M455" t="str">
        <f t="shared" si="58"/>
        <v>70-80%</v>
      </c>
      <c r="N455" t="str">
        <f t="shared" si="59"/>
        <v>&gt; 1000</v>
      </c>
      <c r="O455" s="5">
        <f t="shared" si="60"/>
        <v>17836.8</v>
      </c>
    </row>
    <row r="456" spans="1:15" x14ac:dyDescent="0.25">
      <c r="A456" t="s">
        <v>891</v>
      </c>
      <c r="B456" t="s">
        <v>892</v>
      </c>
      <c r="C456" t="s">
        <v>2698</v>
      </c>
      <c r="D456">
        <v>999</v>
      </c>
      <c r="E456" s="2">
        <v>2899</v>
      </c>
      <c r="F456" s="1">
        <f t="shared" si="61"/>
        <v>0.65539841324594683</v>
      </c>
      <c r="G456">
        <v>4.7</v>
      </c>
      <c r="H456" t="str">
        <f t="shared" si="56"/>
        <v>4.5–5.0</v>
      </c>
      <c r="I456" s="4">
        <v>7779</v>
      </c>
      <c r="J456" s="4">
        <f t="shared" si="62"/>
        <v>7779</v>
      </c>
      <c r="K456" s="16">
        <f t="shared" si="63"/>
        <v>22551321</v>
      </c>
      <c r="L456" t="str">
        <f t="shared" si="57"/>
        <v>&gt;₹500</v>
      </c>
      <c r="M456" t="str">
        <f t="shared" si="58"/>
        <v>60-70%</v>
      </c>
      <c r="N456" t="str">
        <f t="shared" si="59"/>
        <v>&gt; 1000</v>
      </c>
      <c r="O456" s="5">
        <f t="shared" si="60"/>
        <v>7783.7</v>
      </c>
    </row>
    <row r="457" spans="1:15" x14ac:dyDescent="0.25">
      <c r="A457" t="s">
        <v>893</v>
      </c>
      <c r="B457" t="s">
        <v>894</v>
      </c>
      <c r="C457" t="s">
        <v>2698</v>
      </c>
      <c r="D457" s="2">
        <v>2099</v>
      </c>
      <c r="E457" s="2">
        <v>5999</v>
      </c>
      <c r="F457" s="1">
        <f t="shared" si="61"/>
        <v>0.6501083513918986</v>
      </c>
      <c r="G457">
        <v>4.3</v>
      </c>
      <c r="H457" t="str">
        <f t="shared" si="56"/>
        <v>4.0–4.5</v>
      </c>
      <c r="I457" s="4">
        <v>17129</v>
      </c>
      <c r="J457" s="4">
        <f t="shared" si="62"/>
        <v>17129</v>
      </c>
      <c r="K457" s="16">
        <f t="shared" si="63"/>
        <v>102756871</v>
      </c>
      <c r="L457" t="str">
        <f t="shared" si="57"/>
        <v>&gt;₹500</v>
      </c>
      <c r="M457" t="str">
        <f t="shared" si="58"/>
        <v>60-70%</v>
      </c>
      <c r="N457" t="str">
        <f t="shared" si="59"/>
        <v>&lt;1000</v>
      </c>
      <c r="O457" s="5">
        <f t="shared" si="60"/>
        <v>17133.3</v>
      </c>
    </row>
    <row r="458" spans="1:15" x14ac:dyDescent="0.25">
      <c r="A458" t="s">
        <v>895</v>
      </c>
      <c r="B458" t="s">
        <v>896</v>
      </c>
      <c r="C458" t="s">
        <v>2698</v>
      </c>
      <c r="D458">
        <v>337</v>
      </c>
      <c r="E458">
        <v>699</v>
      </c>
      <c r="F458" s="1">
        <f t="shared" si="61"/>
        <v>0.51788268955650929</v>
      </c>
      <c r="G458">
        <v>4.2</v>
      </c>
      <c r="H458" t="str">
        <f t="shared" si="56"/>
        <v>4.0–4.5</v>
      </c>
      <c r="I458" s="4">
        <v>4969</v>
      </c>
      <c r="J458" s="4">
        <f t="shared" si="62"/>
        <v>4969</v>
      </c>
      <c r="K458" s="16">
        <f t="shared" si="63"/>
        <v>3473331</v>
      </c>
      <c r="L458" t="str">
        <f t="shared" si="57"/>
        <v>&gt;₹500</v>
      </c>
      <c r="M458" t="str">
        <f t="shared" si="58"/>
        <v>50-60%</v>
      </c>
      <c r="N458" t="str">
        <f t="shared" si="59"/>
        <v>&gt; 1000</v>
      </c>
      <c r="O458" s="5">
        <f t="shared" si="60"/>
        <v>4973.2</v>
      </c>
    </row>
    <row r="459" spans="1:15" x14ac:dyDescent="0.25">
      <c r="A459" t="s">
        <v>897</v>
      </c>
      <c r="B459" t="s">
        <v>898</v>
      </c>
      <c r="C459" t="s">
        <v>2698</v>
      </c>
      <c r="D459" s="2">
        <v>2999</v>
      </c>
      <c r="E459" s="2">
        <v>7990</v>
      </c>
      <c r="F459" s="1">
        <f t="shared" si="61"/>
        <v>0.6246558197747184</v>
      </c>
      <c r="G459">
        <v>4.0999999999999996</v>
      </c>
      <c r="H459" t="str">
        <f t="shared" si="56"/>
        <v>4.0–4.5</v>
      </c>
      <c r="I459" s="4">
        <v>154</v>
      </c>
      <c r="J459" s="4">
        <f t="shared" si="62"/>
        <v>154</v>
      </c>
      <c r="K459" s="16">
        <f t="shared" si="63"/>
        <v>1230460</v>
      </c>
      <c r="L459" t="str">
        <f t="shared" si="57"/>
        <v>&gt;₹500</v>
      </c>
      <c r="M459" t="str">
        <f t="shared" si="58"/>
        <v>60-70%</v>
      </c>
      <c r="N459" t="str">
        <f t="shared" si="59"/>
        <v>&gt; 1000</v>
      </c>
      <c r="O459" s="5">
        <f t="shared" si="60"/>
        <v>158.1</v>
      </c>
    </row>
    <row r="460" spans="1:15" x14ac:dyDescent="0.25">
      <c r="A460" t="s">
        <v>899</v>
      </c>
      <c r="B460" t="s">
        <v>900</v>
      </c>
      <c r="C460" t="s">
        <v>2698</v>
      </c>
      <c r="D460" s="2">
        <v>1299</v>
      </c>
      <c r="E460" s="2">
        <v>5999</v>
      </c>
      <c r="F460" s="1">
        <f t="shared" si="61"/>
        <v>0.78346391065177534</v>
      </c>
      <c r="G460">
        <v>3.3</v>
      </c>
      <c r="H460" t="str">
        <f t="shared" si="56"/>
        <v>3.0–3.5</v>
      </c>
      <c r="I460" s="4">
        <v>4415</v>
      </c>
      <c r="J460" s="4">
        <f t="shared" si="62"/>
        <v>4415</v>
      </c>
      <c r="K460" s="16">
        <f t="shared" si="63"/>
        <v>26485585</v>
      </c>
      <c r="L460" t="str">
        <f t="shared" si="57"/>
        <v>&gt;₹500</v>
      </c>
      <c r="M460" t="str">
        <f t="shared" si="58"/>
        <v>70-80%</v>
      </c>
      <c r="N460" t="str">
        <f t="shared" si="59"/>
        <v>&gt; 1000</v>
      </c>
      <c r="O460" s="5">
        <f t="shared" si="60"/>
        <v>4418.3</v>
      </c>
    </row>
    <row r="461" spans="1:15" x14ac:dyDescent="0.25">
      <c r="A461" t="s">
        <v>901</v>
      </c>
      <c r="B461" t="s">
        <v>902</v>
      </c>
      <c r="C461" t="s">
        <v>2698</v>
      </c>
      <c r="D461" s="2">
        <v>16499</v>
      </c>
      <c r="E461" s="2">
        <v>20990</v>
      </c>
      <c r="F461" s="1">
        <f t="shared" si="61"/>
        <v>0.21395902810862316</v>
      </c>
      <c r="G461">
        <v>4</v>
      </c>
      <c r="H461" t="str">
        <f t="shared" si="56"/>
        <v>4.0–4.5</v>
      </c>
      <c r="I461" s="4">
        <v>21350</v>
      </c>
      <c r="J461" s="4">
        <f t="shared" si="62"/>
        <v>21350</v>
      </c>
      <c r="K461" s="16">
        <f t="shared" si="63"/>
        <v>448136500</v>
      </c>
      <c r="L461" t="str">
        <f t="shared" si="57"/>
        <v>&gt;₹500</v>
      </c>
      <c r="M461" t="str">
        <f t="shared" si="58"/>
        <v>20-30%</v>
      </c>
      <c r="N461" t="str">
        <f t="shared" si="59"/>
        <v>&gt; 1000</v>
      </c>
      <c r="O461" s="5">
        <f t="shared" si="60"/>
        <v>21354</v>
      </c>
    </row>
    <row r="462" spans="1:15" x14ac:dyDescent="0.25">
      <c r="A462" t="s">
        <v>903</v>
      </c>
      <c r="B462" t="s">
        <v>904</v>
      </c>
      <c r="C462" t="s">
        <v>2698</v>
      </c>
      <c r="D462">
        <v>499</v>
      </c>
      <c r="E462">
        <v>499</v>
      </c>
      <c r="F462" s="1">
        <f t="shared" si="61"/>
        <v>0</v>
      </c>
      <c r="G462">
        <v>4.2</v>
      </c>
      <c r="H462" t="str">
        <f t="shared" si="56"/>
        <v>4.0–4.5</v>
      </c>
      <c r="I462" s="4">
        <v>31539</v>
      </c>
      <c r="J462" s="4">
        <f t="shared" si="62"/>
        <v>31539</v>
      </c>
      <c r="K462" s="16">
        <f t="shared" si="63"/>
        <v>15737961</v>
      </c>
      <c r="L462" t="str">
        <f t="shared" si="57"/>
        <v>₹200-₹500</v>
      </c>
      <c r="M462" t="str">
        <f t="shared" si="58"/>
        <v>0-10%</v>
      </c>
      <c r="N462" t="str">
        <f t="shared" si="59"/>
        <v>&lt;1000</v>
      </c>
      <c r="O462" s="5">
        <f t="shared" si="60"/>
        <v>31543.200000000001</v>
      </c>
    </row>
    <row r="463" spans="1:15" x14ac:dyDescent="0.25">
      <c r="A463" t="s">
        <v>905</v>
      </c>
      <c r="B463" t="s">
        <v>906</v>
      </c>
      <c r="C463" t="s">
        <v>2698</v>
      </c>
      <c r="D463">
        <v>999</v>
      </c>
      <c r="E463" s="2">
        <v>2899</v>
      </c>
      <c r="F463" s="1">
        <f t="shared" si="61"/>
        <v>0.65539841324594683</v>
      </c>
      <c r="G463">
        <v>4.5999999999999996</v>
      </c>
      <c r="H463" t="str">
        <f t="shared" si="56"/>
        <v>4.5–5.0</v>
      </c>
      <c r="I463" s="4">
        <v>6129</v>
      </c>
      <c r="J463" s="4">
        <f t="shared" si="62"/>
        <v>6129</v>
      </c>
      <c r="K463" s="16">
        <f t="shared" si="63"/>
        <v>17767971</v>
      </c>
      <c r="L463" t="str">
        <f t="shared" si="57"/>
        <v>&gt;₹500</v>
      </c>
      <c r="M463" t="str">
        <f t="shared" si="58"/>
        <v>60-70%</v>
      </c>
      <c r="N463" t="str">
        <f t="shared" si="59"/>
        <v>&gt; 1000</v>
      </c>
      <c r="O463" s="5">
        <f t="shared" si="60"/>
        <v>6133.6</v>
      </c>
    </row>
    <row r="464" spans="1:15" x14ac:dyDescent="0.25">
      <c r="A464" t="s">
        <v>907</v>
      </c>
      <c r="B464" t="s">
        <v>908</v>
      </c>
      <c r="C464" t="s">
        <v>2698</v>
      </c>
      <c r="D464" s="2">
        <v>10499</v>
      </c>
      <c r="E464" s="2">
        <v>13499</v>
      </c>
      <c r="F464" s="1">
        <f t="shared" si="61"/>
        <v>0.22223868434698868</v>
      </c>
      <c r="G464">
        <v>4.2</v>
      </c>
      <c r="H464" t="str">
        <f t="shared" si="56"/>
        <v>4.0–4.5</v>
      </c>
      <c r="I464" s="4">
        <v>284</v>
      </c>
      <c r="J464" s="4">
        <f t="shared" si="62"/>
        <v>284</v>
      </c>
      <c r="K464" s="16">
        <f t="shared" si="63"/>
        <v>3833716</v>
      </c>
      <c r="L464" t="str">
        <f t="shared" si="57"/>
        <v>&gt;₹500</v>
      </c>
      <c r="M464" t="str">
        <f t="shared" si="58"/>
        <v>20-30%</v>
      </c>
      <c r="N464" t="str">
        <f t="shared" si="59"/>
        <v>&gt; 1000</v>
      </c>
      <c r="O464" s="5">
        <f t="shared" si="60"/>
        <v>288.2</v>
      </c>
    </row>
    <row r="465" spans="1:15" x14ac:dyDescent="0.25">
      <c r="A465" t="s">
        <v>909</v>
      </c>
      <c r="B465" t="s">
        <v>910</v>
      </c>
      <c r="C465" t="s">
        <v>2698</v>
      </c>
      <c r="D465">
        <v>251</v>
      </c>
      <c r="E465">
        <v>999</v>
      </c>
      <c r="F465" s="1">
        <f t="shared" si="61"/>
        <v>0.74874874874874875</v>
      </c>
      <c r="G465">
        <v>3.7</v>
      </c>
      <c r="H465" t="str">
        <f t="shared" si="56"/>
        <v>3.5–4.0</v>
      </c>
      <c r="I465" s="4">
        <v>3234</v>
      </c>
      <c r="J465" s="4">
        <f t="shared" si="62"/>
        <v>3234</v>
      </c>
      <c r="K465" s="16">
        <f t="shared" si="63"/>
        <v>3230766</v>
      </c>
      <c r="L465" t="str">
        <f t="shared" si="57"/>
        <v>&gt;₹500</v>
      </c>
      <c r="M465" t="str">
        <f t="shared" si="58"/>
        <v>70-80%</v>
      </c>
      <c r="N465" t="str">
        <f t="shared" si="59"/>
        <v>&gt; 1000</v>
      </c>
      <c r="O465" s="5">
        <f t="shared" si="60"/>
        <v>3237.7</v>
      </c>
    </row>
    <row r="466" spans="1:15" x14ac:dyDescent="0.25">
      <c r="A466" t="s">
        <v>911</v>
      </c>
      <c r="B466" t="s">
        <v>912</v>
      </c>
      <c r="C466" t="s">
        <v>2698</v>
      </c>
      <c r="D466" s="2">
        <v>6499</v>
      </c>
      <c r="E466" s="2">
        <v>7999</v>
      </c>
      <c r="F466" s="1">
        <f t="shared" si="61"/>
        <v>0.18752344043005376</v>
      </c>
      <c r="G466">
        <v>4.0999999999999996</v>
      </c>
      <c r="H466" t="str">
        <f t="shared" si="56"/>
        <v>4.0–4.5</v>
      </c>
      <c r="I466" s="4">
        <v>313832</v>
      </c>
      <c r="J466" s="4">
        <f t="shared" si="62"/>
        <v>313832</v>
      </c>
      <c r="K466" s="16">
        <f t="shared" si="63"/>
        <v>2510342168</v>
      </c>
      <c r="L466" t="str">
        <f t="shared" si="57"/>
        <v>&gt;₹500</v>
      </c>
      <c r="M466" t="str">
        <f t="shared" si="58"/>
        <v>10-20%</v>
      </c>
      <c r="N466" t="str">
        <f t="shared" si="59"/>
        <v>&gt; 1000</v>
      </c>
      <c r="O466" s="5">
        <f t="shared" si="60"/>
        <v>313836.09999999998</v>
      </c>
    </row>
    <row r="467" spans="1:15" x14ac:dyDescent="0.25">
      <c r="A467" t="s">
        <v>913</v>
      </c>
      <c r="B467" t="s">
        <v>914</v>
      </c>
      <c r="C467" t="s">
        <v>2698</v>
      </c>
      <c r="D467" s="2">
        <v>2999</v>
      </c>
      <c r="E467" s="2">
        <v>9999</v>
      </c>
      <c r="F467" s="1">
        <f t="shared" si="61"/>
        <v>0.7000700070007001</v>
      </c>
      <c r="G467">
        <v>4.2</v>
      </c>
      <c r="H467" t="str">
        <f t="shared" si="56"/>
        <v>4.0–4.5</v>
      </c>
      <c r="I467" s="4">
        <v>20879</v>
      </c>
      <c r="J467" s="4">
        <f t="shared" si="62"/>
        <v>20879</v>
      </c>
      <c r="K467" s="16">
        <f t="shared" si="63"/>
        <v>208769121</v>
      </c>
      <c r="L467" t="str">
        <f t="shared" si="57"/>
        <v>&gt;₹500</v>
      </c>
      <c r="M467" t="str">
        <f t="shared" si="58"/>
        <v>70-80%</v>
      </c>
      <c r="N467" t="str">
        <f t="shared" si="59"/>
        <v>&gt; 1000</v>
      </c>
      <c r="O467" s="5">
        <f t="shared" si="60"/>
        <v>20883.2</v>
      </c>
    </row>
    <row r="468" spans="1:15" x14ac:dyDescent="0.25">
      <c r="A468" t="s">
        <v>915</v>
      </c>
      <c r="B468" t="s">
        <v>916</v>
      </c>
      <c r="C468" t="s">
        <v>2698</v>
      </c>
      <c r="D468">
        <v>279</v>
      </c>
      <c r="E468" s="2">
        <v>1499</v>
      </c>
      <c r="F468" s="1">
        <f t="shared" si="61"/>
        <v>0.81387591727818542</v>
      </c>
      <c r="G468">
        <v>4.2</v>
      </c>
      <c r="H468" t="str">
        <f t="shared" si="56"/>
        <v>4.0–4.5</v>
      </c>
      <c r="I468" s="4">
        <v>2646</v>
      </c>
      <c r="J468" s="4">
        <f t="shared" si="62"/>
        <v>2646</v>
      </c>
      <c r="K468" s="16">
        <f t="shared" si="63"/>
        <v>3966354</v>
      </c>
      <c r="L468" t="str">
        <f t="shared" si="57"/>
        <v>&gt;₹500</v>
      </c>
      <c r="M468" t="str">
        <f t="shared" si="58"/>
        <v>80-90%</v>
      </c>
      <c r="N468" t="str">
        <f t="shared" si="59"/>
        <v>&gt; 1000</v>
      </c>
      <c r="O468" s="5">
        <f t="shared" si="60"/>
        <v>2650.2</v>
      </c>
    </row>
    <row r="469" spans="1:15" x14ac:dyDescent="0.25">
      <c r="A469" t="s">
        <v>917</v>
      </c>
      <c r="B469" t="s">
        <v>918</v>
      </c>
      <c r="C469" t="s">
        <v>2698</v>
      </c>
      <c r="D469">
        <v>269</v>
      </c>
      <c r="E469" s="2">
        <v>1499</v>
      </c>
      <c r="F469" s="1">
        <f t="shared" si="61"/>
        <v>0.82054703135423612</v>
      </c>
      <c r="G469">
        <v>4.5</v>
      </c>
      <c r="H469" t="str">
        <f t="shared" si="56"/>
        <v>4.5–5.0</v>
      </c>
      <c r="I469" s="4">
        <v>28978</v>
      </c>
      <c r="J469" s="4">
        <f t="shared" si="62"/>
        <v>28978</v>
      </c>
      <c r="K469" s="16">
        <f t="shared" si="63"/>
        <v>43438022</v>
      </c>
      <c r="L469" t="str">
        <f t="shared" si="57"/>
        <v>&gt;₹500</v>
      </c>
      <c r="M469" t="str">
        <f t="shared" si="58"/>
        <v>80-90%</v>
      </c>
      <c r="N469" t="str">
        <f t="shared" si="59"/>
        <v>&gt; 1000</v>
      </c>
      <c r="O469" s="5">
        <f t="shared" si="60"/>
        <v>28982.5</v>
      </c>
    </row>
    <row r="470" spans="1:15" x14ac:dyDescent="0.25">
      <c r="A470" t="s">
        <v>919</v>
      </c>
      <c r="B470" t="s">
        <v>920</v>
      </c>
      <c r="C470" t="s">
        <v>2698</v>
      </c>
      <c r="D470" s="2">
        <v>8999</v>
      </c>
      <c r="E470" s="2">
        <v>13499</v>
      </c>
      <c r="F470" s="1">
        <f t="shared" si="61"/>
        <v>0.33335802652048302</v>
      </c>
      <c r="G470">
        <v>3.8</v>
      </c>
      <c r="H470" t="str">
        <f t="shared" si="56"/>
        <v>3.5–4.0</v>
      </c>
      <c r="I470" s="4">
        <v>3145</v>
      </c>
      <c r="J470" s="4">
        <f t="shared" si="62"/>
        <v>3145</v>
      </c>
      <c r="K470" s="16">
        <f t="shared" si="63"/>
        <v>42454355</v>
      </c>
      <c r="L470" t="str">
        <f t="shared" si="57"/>
        <v>&gt;₹500</v>
      </c>
      <c r="M470" t="str">
        <f t="shared" si="58"/>
        <v>30-40%</v>
      </c>
      <c r="N470" t="str">
        <f t="shared" si="59"/>
        <v>&gt; 1000</v>
      </c>
      <c r="O470" s="5">
        <f t="shared" si="60"/>
        <v>3148.8</v>
      </c>
    </row>
    <row r="471" spans="1:15" x14ac:dyDescent="0.25">
      <c r="A471" t="s">
        <v>54</v>
      </c>
      <c r="B471" t="s">
        <v>55</v>
      </c>
      <c r="C471" t="s">
        <v>2697</v>
      </c>
      <c r="D471">
        <v>59</v>
      </c>
      <c r="E471">
        <v>199</v>
      </c>
      <c r="F471" s="1">
        <f t="shared" si="61"/>
        <v>0.70351758793969854</v>
      </c>
      <c r="G471">
        <v>4</v>
      </c>
      <c r="H471" t="str">
        <f t="shared" si="56"/>
        <v>4.0–4.5</v>
      </c>
      <c r="I471" s="4">
        <v>9377</v>
      </c>
      <c r="J471" s="4">
        <f t="shared" si="62"/>
        <v>9377</v>
      </c>
      <c r="K471" s="16">
        <f t="shared" si="63"/>
        <v>1866023</v>
      </c>
      <c r="L471" t="str">
        <f t="shared" si="57"/>
        <v>&lt;₹200</v>
      </c>
      <c r="M471" t="str">
        <f t="shared" si="58"/>
        <v>70-80%</v>
      </c>
      <c r="N471" t="str">
        <f t="shared" si="59"/>
        <v>&gt; 1000</v>
      </c>
      <c r="O471" s="5">
        <f t="shared" si="60"/>
        <v>9381</v>
      </c>
    </row>
    <row r="472" spans="1:15" x14ac:dyDescent="0.25">
      <c r="A472" t="s">
        <v>921</v>
      </c>
      <c r="B472" t="s">
        <v>922</v>
      </c>
      <c r="C472" t="s">
        <v>2698</v>
      </c>
      <c r="D472">
        <v>599</v>
      </c>
      <c r="E472" s="2">
        <v>1299</v>
      </c>
      <c r="F472" s="1">
        <f t="shared" si="61"/>
        <v>0.53887605850654352</v>
      </c>
      <c r="G472">
        <v>4.0999999999999996</v>
      </c>
      <c r="H472" t="str">
        <f t="shared" si="56"/>
        <v>4.0–4.5</v>
      </c>
      <c r="I472" s="4">
        <v>192589</v>
      </c>
      <c r="J472" s="4">
        <f t="shared" si="62"/>
        <v>192589</v>
      </c>
      <c r="K472" s="16">
        <f t="shared" si="63"/>
        <v>250173111</v>
      </c>
      <c r="L472" t="str">
        <f t="shared" si="57"/>
        <v>&gt;₹500</v>
      </c>
      <c r="M472" t="str">
        <f t="shared" si="58"/>
        <v>50-60%</v>
      </c>
      <c r="N472" t="str">
        <f t="shared" si="59"/>
        <v>&gt; 1000</v>
      </c>
      <c r="O472" s="5">
        <f t="shared" si="60"/>
        <v>192593.1</v>
      </c>
    </row>
    <row r="473" spans="1:15" x14ac:dyDescent="0.25">
      <c r="A473" t="s">
        <v>923</v>
      </c>
      <c r="B473" t="s">
        <v>924</v>
      </c>
      <c r="C473" t="s">
        <v>2698</v>
      </c>
      <c r="D473">
        <v>349</v>
      </c>
      <c r="E473">
        <v>999</v>
      </c>
      <c r="F473" s="1">
        <f t="shared" si="61"/>
        <v>0.65065065065065064</v>
      </c>
      <c r="G473">
        <v>3.8</v>
      </c>
      <c r="H473" t="str">
        <f t="shared" si="56"/>
        <v>3.5–4.0</v>
      </c>
      <c r="I473" s="4">
        <v>16557</v>
      </c>
      <c r="J473" s="4">
        <f t="shared" si="62"/>
        <v>16557</v>
      </c>
      <c r="K473" s="16">
        <f t="shared" si="63"/>
        <v>16540443</v>
      </c>
      <c r="L473" t="str">
        <f t="shared" si="57"/>
        <v>&gt;₹500</v>
      </c>
      <c r="M473" t="str">
        <f t="shared" si="58"/>
        <v>60-70%</v>
      </c>
      <c r="N473" t="str">
        <f t="shared" si="59"/>
        <v>&gt; 1000</v>
      </c>
      <c r="O473" s="5">
        <f t="shared" si="60"/>
        <v>16560.8</v>
      </c>
    </row>
    <row r="474" spans="1:15" x14ac:dyDescent="0.25">
      <c r="A474" t="s">
        <v>925</v>
      </c>
      <c r="B474" t="s">
        <v>790</v>
      </c>
      <c r="C474" t="s">
        <v>2698</v>
      </c>
      <c r="D474" s="2">
        <v>13999</v>
      </c>
      <c r="E474" s="2">
        <v>19499</v>
      </c>
      <c r="F474" s="1">
        <f t="shared" si="61"/>
        <v>0.28206574696138265</v>
      </c>
      <c r="G474">
        <v>4.0999999999999996</v>
      </c>
      <c r="H474" t="str">
        <f t="shared" si="56"/>
        <v>4.0–4.5</v>
      </c>
      <c r="I474" s="4">
        <v>18998</v>
      </c>
      <c r="J474" s="4">
        <f t="shared" si="62"/>
        <v>18998</v>
      </c>
      <c r="K474" s="16">
        <f t="shared" si="63"/>
        <v>370442002</v>
      </c>
      <c r="L474" t="str">
        <f t="shared" si="57"/>
        <v>&gt;₹500</v>
      </c>
      <c r="M474" t="str">
        <f t="shared" si="58"/>
        <v>20-30%</v>
      </c>
      <c r="N474" t="str">
        <f t="shared" si="59"/>
        <v>&gt; 1000</v>
      </c>
      <c r="O474" s="5">
        <f t="shared" si="60"/>
        <v>19002.099999999999</v>
      </c>
    </row>
    <row r="475" spans="1:15" x14ac:dyDescent="0.25">
      <c r="A475" t="s">
        <v>926</v>
      </c>
      <c r="B475" t="s">
        <v>927</v>
      </c>
      <c r="C475" t="s">
        <v>2698</v>
      </c>
      <c r="D475">
        <v>349</v>
      </c>
      <c r="E475">
        <v>999</v>
      </c>
      <c r="F475" s="1">
        <f t="shared" si="61"/>
        <v>0.65065065065065064</v>
      </c>
      <c r="G475">
        <v>3.8</v>
      </c>
      <c r="H475" t="str">
        <f t="shared" si="56"/>
        <v>3.5–4.0</v>
      </c>
      <c r="I475" s="4">
        <v>16557</v>
      </c>
      <c r="J475" s="4">
        <f t="shared" si="62"/>
        <v>16557</v>
      </c>
      <c r="K475" s="16">
        <f t="shared" si="63"/>
        <v>16540443</v>
      </c>
      <c r="L475" t="str">
        <f t="shared" si="57"/>
        <v>&gt;₹500</v>
      </c>
      <c r="M475" t="str">
        <f t="shared" si="58"/>
        <v>60-70%</v>
      </c>
      <c r="N475" t="str">
        <f t="shared" si="59"/>
        <v>&gt; 1000</v>
      </c>
      <c r="O475" s="5">
        <f t="shared" si="60"/>
        <v>16560.8</v>
      </c>
    </row>
    <row r="476" spans="1:15" x14ac:dyDescent="0.25">
      <c r="A476" t="s">
        <v>928</v>
      </c>
      <c r="B476" t="s">
        <v>929</v>
      </c>
      <c r="C476" t="s">
        <v>2698</v>
      </c>
      <c r="D476">
        <v>499</v>
      </c>
      <c r="E476">
        <v>599</v>
      </c>
      <c r="F476" s="1">
        <f t="shared" si="61"/>
        <v>0.1669449081803005</v>
      </c>
      <c r="G476">
        <v>4.2</v>
      </c>
      <c r="H476" t="str">
        <f t="shared" si="56"/>
        <v>4.0–4.5</v>
      </c>
      <c r="I476" s="4">
        <v>21916</v>
      </c>
      <c r="J476" s="4">
        <f t="shared" si="62"/>
        <v>21916</v>
      </c>
      <c r="K476" s="16">
        <f t="shared" si="63"/>
        <v>13127684</v>
      </c>
      <c r="L476" t="str">
        <f t="shared" si="57"/>
        <v>&gt;₹500</v>
      </c>
      <c r="M476" t="str">
        <f t="shared" si="58"/>
        <v>10-20%</v>
      </c>
      <c r="N476" t="str">
        <f t="shared" si="59"/>
        <v>&gt; 1000</v>
      </c>
      <c r="O476" s="5">
        <f t="shared" si="60"/>
        <v>21920.2</v>
      </c>
    </row>
    <row r="477" spans="1:15" x14ac:dyDescent="0.25">
      <c r="A477" t="s">
        <v>930</v>
      </c>
      <c r="B477" t="s">
        <v>736</v>
      </c>
      <c r="C477" t="s">
        <v>2698</v>
      </c>
      <c r="D477" s="2">
        <v>2199</v>
      </c>
      <c r="E477" s="2">
        <v>9999</v>
      </c>
      <c r="F477" s="1">
        <f t="shared" si="61"/>
        <v>0.78007800780078007</v>
      </c>
      <c r="G477">
        <v>4.2</v>
      </c>
      <c r="H477" t="str">
        <f t="shared" si="56"/>
        <v>4.0–4.5</v>
      </c>
      <c r="I477" s="4">
        <v>29472</v>
      </c>
      <c r="J477" s="4">
        <f t="shared" si="62"/>
        <v>29472</v>
      </c>
      <c r="K477" s="16">
        <f t="shared" si="63"/>
        <v>294690528</v>
      </c>
      <c r="L477" t="str">
        <f t="shared" si="57"/>
        <v>&gt;₹500</v>
      </c>
      <c r="M477" t="str">
        <f t="shared" si="58"/>
        <v>70-80%</v>
      </c>
      <c r="N477" t="str">
        <f t="shared" si="59"/>
        <v>&gt; 1000</v>
      </c>
      <c r="O477" s="5">
        <f t="shared" si="60"/>
        <v>29476.2</v>
      </c>
    </row>
    <row r="478" spans="1:15" x14ac:dyDescent="0.25">
      <c r="A478" t="s">
        <v>931</v>
      </c>
      <c r="B478" t="s">
        <v>932</v>
      </c>
      <c r="C478" t="s">
        <v>2698</v>
      </c>
      <c r="D478">
        <v>95</v>
      </c>
      <c r="E478">
        <v>499</v>
      </c>
      <c r="F478" s="1">
        <f t="shared" si="61"/>
        <v>0.80961923847695394</v>
      </c>
      <c r="G478">
        <v>4.2</v>
      </c>
      <c r="H478" t="str">
        <f t="shared" si="56"/>
        <v>4.0–4.5</v>
      </c>
      <c r="I478" s="4">
        <v>1949</v>
      </c>
      <c r="J478" s="4">
        <f t="shared" si="62"/>
        <v>1949</v>
      </c>
      <c r="K478" s="16">
        <f t="shared" si="63"/>
        <v>972551</v>
      </c>
      <c r="L478" t="str">
        <f t="shared" si="57"/>
        <v>₹200-₹500</v>
      </c>
      <c r="M478" t="str">
        <f t="shared" si="58"/>
        <v>80-90%</v>
      </c>
      <c r="N478" t="str">
        <f t="shared" si="59"/>
        <v>&lt;1000</v>
      </c>
      <c r="O478" s="5">
        <f t="shared" si="60"/>
        <v>1953.2</v>
      </c>
    </row>
    <row r="479" spans="1:15" x14ac:dyDescent="0.25">
      <c r="A479" t="s">
        <v>933</v>
      </c>
      <c r="B479" t="s">
        <v>934</v>
      </c>
      <c r="C479" t="s">
        <v>2697</v>
      </c>
      <c r="D479">
        <v>139</v>
      </c>
      <c r="E479">
        <v>249</v>
      </c>
      <c r="F479" s="1">
        <f t="shared" si="61"/>
        <v>0.44176706827309237</v>
      </c>
      <c r="G479">
        <v>4</v>
      </c>
      <c r="H479" t="str">
        <f t="shared" si="56"/>
        <v>4.0–4.5</v>
      </c>
      <c r="I479" s="4">
        <v>9377</v>
      </c>
      <c r="J479" s="4">
        <f t="shared" si="62"/>
        <v>9377</v>
      </c>
      <c r="K479" s="16">
        <f t="shared" si="63"/>
        <v>2334873</v>
      </c>
      <c r="L479" t="str">
        <f t="shared" si="57"/>
        <v>₹200-₹500</v>
      </c>
      <c r="M479" t="str">
        <f t="shared" si="58"/>
        <v>40-50%</v>
      </c>
      <c r="N479" t="str">
        <f t="shared" si="59"/>
        <v>&gt; 1000</v>
      </c>
      <c r="O479" s="5">
        <f t="shared" si="60"/>
        <v>9381</v>
      </c>
    </row>
    <row r="480" spans="1:15" x14ac:dyDescent="0.25">
      <c r="A480" t="s">
        <v>935</v>
      </c>
      <c r="B480" t="s">
        <v>936</v>
      </c>
      <c r="C480" t="s">
        <v>2698</v>
      </c>
      <c r="D480" s="2">
        <v>4499</v>
      </c>
      <c r="E480" s="2">
        <v>7999</v>
      </c>
      <c r="F480" s="1">
        <f t="shared" si="61"/>
        <v>0.43755469433679212</v>
      </c>
      <c r="G480">
        <v>3.5</v>
      </c>
      <c r="H480" t="str">
        <f t="shared" si="56"/>
        <v>3.5–4.0</v>
      </c>
      <c r="I480" s="4">
        <v>37</v>
      </c>
      <c r="J480" s="4">
        <f t="shared" si="62"/>
        <v>37</v>
      </c>
      <c r="K480" s="16">
        <f t="shared" si="63"/>
        <v>295963</v>
      </c>
      <c r="L480" t="str">
        <f t="shared" si="57"/>
        <v>&gt;₹500</v>
      </c>
      <c r="M480" t="str">
        <f t="shared" si="58"/>
        <v>40-50%</v>
      </c>
      <c r="N480" t="str">
        <f t="shared" si="59"/>
        <v>&gt; 1000</v>
      </c>
      <c r="O480" s="5">
        <f t="shared" si="60"/>
        <v>40.5</v>
      </c>
    </row>
    <row r="481" spans="1:15" x14ac:dyDescent="0.25">
      <c r="A481" t="s">
        <v>937</v>
      </c>
      <c r="B481" t="s">
        <v>938</v>
      </c>
      <c r="C481" t="s">
        <v>2698</v>
      </c>
      <c r="D481">
        <v>89</v>
      </c>
      <c r="E481">
        <v>599</v>
      </c>
      <c r="F481" s="1">
        <f t="shared" si="61"/>
        <v>0.85141903171953259</v>
      </c>
      <c r="G481">
        <v>4.3</v>
      </c>
      <c r="H481" t="str">
        <f t="shared" si="56"/>
        <v>4.0–4.5</v>
      </c>
      <c r="I481" s="4">
        <v>2351</v>
      </c>
      <c r="J481" s="4">
        <f t="shared" si="62"/>
        <v>2351</v>
      </c>
      <c r="K481" s="16">
        <f t="shared" si="63"/>
        <v>1408249</v>
      </c>
      <c r="L481" t="str">
        <f t="shared" si="57"/>
        <v>&gt;₹500</v>
      </c>
      <c r="M481" t="str">
        <f t="shared" si="58"/>
        <v>80-90%</v>
      </c>
      <c r="N481" t="str">
        <f t="shared" si="59"/>
        <v>&gt; 1000</v>
      </c>
      <c r="O481" s="5">
        <f t="shared" si="60"/>
        <v>2355.3000000000002</v>
      </c>
    </row>
    <row r="482" spans="1:15" x14ac:dyDescent="0.25">
      <c r="A482" t="s">
        <v>939</v>
      </c>
      <c r="B482" t="s">
        <v>940</v>
      </c>
      <c r="C482" t="s">
        <v>2698</v>
      </c>
      <c r="D482" s="2">
        <v>15499</v>
      </c>
      <c r="E482" s="2">
        <v>20999</v>
      </c>
      <c r="F482" s="1">
        <f t="shared" si="61"/>
        <v>0.26191723415400736</v>
      </c>
      <c r="G482">
        <v>4.0999999999999996</v>
      </c>
      <c r="H482" t="str">
        <f t="shared" si="56"/>
        <v>4.0–4.5</v>
      </c>
      <c r="I482" s="4">
        <v>19253</v>
      </c>
      <c r="J482" s="4">
        <f t="shared" si="62"/>
        <v>19253</v>
      </c>
      <c r="K482" s="16">
        <f t="shared" si="63"/>
        <v>404293747</v>
      </c>
      <c r="L482" t="str">
        <f t="shared" si="57"/>
        <v>&gt;₹500</v>
      </c>
      <c r="M482" t="str">
        <f t="shared" si="58"/>
        <v>20-30%</v>
      </c>
      <c r="N482" t="str">
        <f t="shared" si="59"/>
        <v>&gt; 1000</v>
      </c>
      <c r="O482" s="5">
        <f t="shared" si="60"/>
        <v>19257.099999999999</v>
      </c>
    </row>
    <row r="483" spans="1:15" x14ac:dyDescent="0.25">
      <c r="A483" t="s">
        <v>941</v>
      </c>
      <c r="B483" t="s">
        <v>942</v>
      </c>
      <c r="C483" t="s">
        <v>2698</v>
      </c>
      <c r="D483" s="2">
        <v>13999</v>
      </c>
      <c r="E483" s="2">
        <v>15999</v>
      </c>
      <c r="F483" s="1">
        <f t="shared" si="61"/>
        <v>0.12500781298831176</v>
      </c>
      <c r="G483">
        <v>3.9</v>
      </c>
      <c r="H483" t="str">
        <f t="shared" si="56"/>
        <v>3.5–4.0</v>
      </c>
      <c r="I483" s="4">
        <v>2180</v>
      </c>
      <c r="J483" s="4">
        <f t="shared" si="62"/>
        <v>2180</v>
      </c>
      <c r="K483" s="16">
        <f t="shared" si="63"/>
        <v>34877820</v>
      </c>
      <c r="L483" t="str">
        <f t="shared" si="57"/>
        <v>&gt;₹500</v>
      </c>
      <c r="M483" t="str">
        <f t="shared" si="58"/>
        <v>10-20%</v>
      </c>
      <c r="N483" t="str">
        <f t="shared" si="59"/>
        <v>&gt; 1000</v>
      </c>
      <c r="O483" s="5">
        <f t="shared" si="60"/>
        <v>2183.9</v>
      </c>
    </row>
    <row r="484" spans="1:15" x14ac:dyDescent="0.25">
      <c r="A484" t="s">
        <v>943</v>
      </c>
      <c r="B484" t="s">
        <v>944</v>
      </c>
      <c r="C484" t="s">
        <v>2698</v>
      </c>
      <c r="D484" s="2">
        <v>1999</v>
      </c>
      <c r="E484" s="2">
        <v>4999</v>
      </c>
      <c r="F484" s="1">
        <f t="shared" si="61"/>
        <v>0.60012002400480091</v>
      </c>
      <c r="G484">
        <v>3.9</v>
      </c>
      <c r="H484" t="str">
        <f t="shared" si="56"/>
        <v>3.5–4.0</v>
      </c>
      <c r="I484" s="4">
        <v>7571</v>
      </c>
      <c r="J484" s="4">
        <f t="shared" si="62"/>
        <v>7571</v>
      </c>
      <c r="K484" s="16">
        <f t="shared" si="63"/>
        <v>37847429</v>
      </c>
      <c r="L484" t="str">
        <f t="shared" si="57"/>
        <v>&gt;₹500</v>
      </c>
      <c r="M484" t="str">
        <f t="shared" si="58"/>
        <v>60-70%</v>
      </c>
      <c r="N484" t="str">
        <f t="shared" si="59"/>
        <v>&gt; 1000</v>
      </c>
      <c r="O484" s="5">
        <f t="shared" si="60"/>
        <v>7574.9</v>
      </c>
    </row>
    <row r="485" spans="1:15" x14ac:dyDescent="0.25">
      <c r="A485" t="s">
        <v>945</v>
      </c>
      <c r="B485" t="s">
        <v>946</v>
      </c>
      <c r="C485" t="s">
        <v>2698</v>
      </c>
      <c r="D485" s="2">
        <v>1399</v>
      </c>
      <c r="E485" s="2">
        <v>5999</v>
      </c>
      <c r="F485" s="1">
        <f t="shared" si="61"/>
        <v>0.76679446574429067</v>
      </c>
      <c r="G485">
        <v>3.3</v>
      </c>
      <c r="H485" t="str">
        <f t="shared" si="56"/>
        <v>3.0–3.5</v>
      </c>
      <c r="I485" s="4">
        <v>4415</v>
      </c>
      <c r="J485" s="4">
        <f t="shared" si="62"/>
        <v>4415</v>
      </c>
      <c r="K485" s="16">
        <f t="shared" si="63"/>
        <v>26485585</v>
      </c>
      <c r="L485" t="str">
        <f t="shared" si="57"/>
        <v>&gt;₹500</v>
      </c>
      <c r="M485" t="str">
        <f t="shared" si="58"/>
        <v>70-80%</v>
      </c>
      <c r="N485" t="str">
        <f t="shared" si="59"/>
        <v>&gt; 1000</v>
      </c>
      <c r="O485" s="5">
        <f t="shared" si="60"/>
        <v>4418.3</v>
      </c>
    </row>
    <row r="486" spans="1:15" x14ac:dyDescent="0.25">
      <c r="A486" t="s">
        <v>947</v>
      </c>
      <c r="B486" t="s">
        <v>948</v>
      </c>
      <c r="C486" t="s">
        <v>2698</v>
      </c>
      <c r="D486">
        <v>599</v>
      </c>
      <c r="E486">
        <v>999</v>
      </c>
      <c r="F486" s="1">
        <f t="shared" si="61"/>
        <v>0.40040040040040042</v>
      </c>
      <c r="G486">
        <v>4</v>
      </c>
      <c r="H486" t="str">
        <f t="shared" si="56"/>
        <v>4.0–4.5</v>
      </c>
      <c r="I486" s="4">
        <v>18654</v>
      </c>
      <c r="J486" s="4">
        <f t="shared" si="62"/>
        <v>18654</v>
      </c>
      <c r="K486" s="16">
        <f t="shared" si="63"/>
        <v>18635346</v>
      </c>
      <c r="L486" t="str">
        <f t="shared" si="57"/>
        <v>&gt;₹500</v>
      </c>
      <c r="M486" t="str">
        <f t="shared" si="58"/>
        <v>40-50%</v>
      </c>
      <c r="N486" t="str">
        <f t="shared" si="59"/>
        <v>&gt; 1000</v>
      </c>
      <c r="O486" s="5">
        <f t="shared" si="60"/>
        <v>18658</v>
      </c>
    </row>
    <row r="487" spans="1:15" x14ac:dyDescent="0.25">
      <c r="A487" t="s">
        <v>949</v>
      </c>
      <c r="B487" t="s">
        <v>950</v>
      </c>
      <c r="C487" t="s">
        <v>2698</v>
      </c>
      <c r="D487">
        <v>199</v>
      </c>
      <c r="E487" s="2">
        <v>1099</v>
      </c>
      <c r="F487" s="1">
        <f t="shared" si="61"/>
        <v>0.81892629663330296</v>
      </c>
      <c r="G487">
        <v>4</v>
      </c>
      <c r="H487" t="str">
        <f t="shared" si="56"/>
        <v>4.0–4.5</v>
      </c>
      <c r="I487" s="4">
        <v>3197</v>
      </c>
      <c r="J487" s="4">
        <f t="shared" si="62"/>
        <v>3197</v>
      </c>
      <c r="K487" s="16">
        <f t="shared" si="63"/>
        <v>3513503</v>
      </c>
      <c r="L487" t="str">
        <f t="shared" si="57"/>
        <v>&gt;₹500</v>
      </c>
      <c r="M487" t="str">
        <f t="shared" si="58"/>
        <v>80-90%</v>
      </c>
      <c r="N487" t="str">
        <f t="shared" si="59"/>
        <v>&gt; 1000</v>
      </c>
      <c r="O487" s="5">
        <f t="shared" si="60"/>
        <v>3201</v>
      </c>
    </row>
    <row r="488" spans="1:15" x14ac:dyDescent="0.25">
      <c r="A488" t="s">
        <v>951</v>
      </c>
      <c r="B488" t="s">
        <v>952</v>
      </c>
      <c r="C488" t="s">
        <v>2698</v>
      </c>
      <c r="D488" s="2">
        <v>1799</v>
      </c>
      <c r="E488" s="2">
        <v>6990</v>
      </c>
      <c r="F488" s="1">
        <f t="shared" si="61"/>
        <v>0.74263233190271816</v>
      </c>
      <c r="G488">
        <v>4</v>
      </c>
      <c r="H488" t="str">
        <f t="shared" si="56"/>
        <v>4.0–4.5</v>
      </c>
      <c r="I488" s="4">
        <v>26880</v>
      </c>
      <c r="J488" s="4">
        <f t="shared" si="62"/>
        <v>26880</v>
      </c>
      <c r="K488" s="16">
        <f t="shared" si="63"/>
        <v>187891200</v>
      </c>
      <c r="L488" t="str">
        <f t="shared" si="57"/>
        <v>&gt;₹500</v>
      </c>
      <c r="M488" t="str">
        <f t="shared" si="58"/>
        <v>70-80%</v>
      </c>
      <c r="N488" t="str">
        <f t="shared" si="59"/>
        <v>&gt; 1000</v>
      </c>
      <c r="O488" s="5">
        <f t="shared" si="60"/>
        <v>26884</v>
      </c>
    </row>
    <row r="489" spans="1:15" x14ac:dyDescent="0.25">
      <c r="A489" t="s">
        <v>953</v>
      </c>
      <c r="B489" t="s">
        <v>954</v>
      </c>
      <c r="C489" t="s">
        <v>2698</v>
      </c>
      <c r="D489" s="2">
        <v>1499</v>
      </c>
      <c r="E489" s="2">
        <v>6990</v>
      </c>
      <c r="F489" s="1">
        <f t="shared" si="61"/>
        <v>0.78555078683834045</v>
      </c>
      <c r="G489">
        <v>3.9</v>
      </c>
      <c r="H489" t="str">
        <f t="shared" si="56"/>
        <v>3.5–4.0</v>
      </c>
      <c r="I489" s="4">
        <v>21796</v>
      </c>
      <c r="J489" s="4">
        <f t="shared" si="62"/>
        <v>21796</v>
      </c>
      <c r="K489" s="16">
        <f t="shared" si="63"/>
        <v>152354040</v>
      </c>
      <c r="L489" t="str">
        <f t="shared" si="57"/>
        <v>&gt;₹500</v>
      </c>
      <c r="M489" t="str">
        <f t="shared" si="58"/>
        <v>70-80%</v>
      </c>
      <c r="N489" t="str">
        <f t="shared" si="59"/>
        <v>&gt; 1000</v>
      </c>
      <c r="O489" s="5">
        <f t="shared" si="60"/>
        <v>21799.9</v>
      </c>
    </row>
    <row r="490" spans="1:15" x14ac:dyDescent="0.25">
      <c r="A490" t="s">
        <v>955</v>
      </c>
      <c r="B490" t="s">
        <v>956</v>
      </c>
      <c r="C490" t="s">
        <v>2698</v>
      </c>
      <c r="D490" s="2">
        <v>20999</v>
      </c>
      <c r="E490" s="2">
        <v>29990</v>
      </c>
      <c r="F490" s="1">
        <f t="shared" si="61"/>
        <v>0.29979993331110372</v>
      </c>
      <c r="G490">
        <v>4.3</v>
      </c>
      <c r="H490" t="str">
        <f t="shared" si="56"/>
        <v>4.0–4.5</v>
      </c>
      <c r="I490" s="4">
        <v>9499</v>
      </c>
      <c r="J490" s="4">
        <f t="shared" si="62"/>
        <v>9499</v>
      </c>
      <c r="K490" s="16">
        <f t="shared" si="63"/>
        <v>284875010</v>
      </c>
      <c r="L490" t="str">
        <f t="shared" si="57"/>
        <v>&gt;₹500</v>
      </c>
      <c r="M490" t="str">
        <f t="shared" si="58"/>
        <v>20-30%</v>
      </c>
      <c r="N490" t="str">
        <f t="shared" si="59"/>
        <v>&gt; 1000</v>
      </c>
      <c r="O490" s="5">
        <f t="shared" si="60"/>
        <v>9503.2999999999993</v>
      </c>
    </row>
    <row r="491" spans="1:15" x14ac:dyDescent="0.25">
      <c r="A491" t="s">
        <v>957</v>
      </c>
      <c r="B491" t="s">
        <v>958</v>
      </c>
      <c r="C491" t="s">
        <v>2698</v>
      </c>
      <c r="D491" s="2">
        <v>12999</v>
      </c>
      <c r="E491" s="2">
        <v>13499</v>
      </c>
      <c r="F491" s="1">
        <f t="shared" si="61"/>
        <v>3.7039780724498109E-2</v>
      </c>
      <c r="G491">
        <v>4.0999999999999996</v>
      </c>
      <c r="H491" t="str">
        <f t="shared" si="56"/>
        <v>4.0–4.5</v>
      </c>
      <c r="I491" s="4">
        <v>56098</v>
      </c>
      <c r="J491" s="4">
        <f t="shared" si="62"/>
        <v>56098</v>
      </c>
      <c r="K491" s="16">
        <f t="shared" si="63"/>
        <v>757266902</v>
      </c>
      <c r="L491" t="str">
        <f t="shared" si="57"/>
        <v>&gt;₹500</v>
      </c>
      <c r="M491" t="str">
        <f t="shared" si="58"/>
        <v>0-10%</v>
      </c>
      <c r="N491" t="str">
        <f t="shared" si="59"/>
        <v>&gt; 1000</v>
      </c>
      <c r="O491" s="5">
        <f t="shared" si="60"/>
        <v>56102.1</v>
      </c>
    </row>
    <row r="492" spans="1:15" x14ac:dyDescent="0.25">
      <c r="A492" t="s">
        <v>959</v>
      </c>
      <c r="B492" t="s">
        <v>960</v>
      </c>
      <c r="C492" t="s">
        <v>2698</v>
      </c>
      <c r="D492" s="2">
        <v>16999</v>
      </c>
      <c r="E492" s="2">
        <v>20999</v>
      </c>
      <c r="F492" s="1">
        <f t="shared" si="61"/>
        <v>0.19048526120291442</v>
      </c>
      <c r="G492">
        <v>4.0999999999999996</v>
      </c>
      <c r="H492" t="str">
        <f t="shared" si="56"/>
        <v>4.0–4.5</v>
      </c>
      <c r="I492" s="4">
        <v>31822</v>
      </c>
      <c r="J492" s="4">
        <f t="shared" si="62"/>
        <v>31822</v>
      </c>
      <c r="K492" s="16">
        <f t="shared" si="63"/>
        <v>668230178</v>
      </c>
      <c r="L492" t="str">
        <f t="shared" si="57"/>
        <v>&gt;₹500</v>
      </c>
      <c r="M492" t="str">
        <f t="shared" si="58"/>
        <v>10-20%</v>
      </c>
      <c r="N492" t="str">
        <f t="shared" si="59"/>
        <v>&gt; 1000</v>
      </c>
      <c r="O492" s="5">
        <f t="shared" si="60"/>
        <v>31826.1</v>
      </c>
    </row>
    <row r="493" spans="1:15" x14ac:dyDescent="0.25">
      <c r="A493" t="s">
        <v>961</v>
      </c>
      <c r="B493" t="s">
        <v>962</v>
      </c>
      <c r="C493" t="s">
        <v>2698</v>
      </c>
      <c r="D493" s="2">
        <v>19999</v>
      </c>
      <c r="E493" s="2">
        <v>27990</v>
      </c>
      <c r="F493" s="1">
        <f t="shared" si="61"/>
        <v>0.28549481957842088</v>
      </c>
      <c r="G493">
        <v>4.3</v>
      </c>
      <c r="H493" t="str">
        <f t="shared" si="56"/>
        <v>4.0–4.5</v>
      </c>
      <c r="I493" s="4">
        <v>9499</v>
      </c>
      <c r="J493" s="4">
        <f t="shared" si="62"/>
        <v>9499</v>
      </c>
      <c r="K493" s="16">
        <f t="shared" si="63"/>
        <v>265877010</v>
      </c>
      <c r="L493" t="str">
        <f t="shared" si="57"/>
        <v>&gt;₹500</v>
      </c>
      <c r="M493" t="str">
        <f t="shared" si="58"/>
        <v>20-30%</v>
      </c>
      <c r="N493" t="str">
        <f t="shared" si="59"/>
        <v>&gt; 1000</v>
      </c>
      <c r="O493" s="5">
        <f t="shared" si="60"/>
        <v>9503.2999999999993</v>
      </c>
    </row>
    <row r="494" spans="1:15" x14ac:dyDescent="0.25">
      <c r="A494" t="s">
        <v>963</v>
      </c>
      <c r="B494" t="s">
        <v>964</v>
      </c>
      <c r="C494" t="s">
        <v>2698</v>
      </c>
      <c r="D494" s="2">
        <v>12999</v>
      </c>
      <c r="E494" s="2">
        <v>18999</v>
      </c>
      <c r="F494" s="1">
        <f t="shared" si="61"/>
        <v>0.31580609505763463</v>
      </c>
      <c r="G494">
        <v>4.0999999999999996</v>
      </c>
      <c r="H494" t="str">
        <f t="shared" si="56"/>
        <v>4.0–4.5</v>
      </c>
      <c r="I494" s="4">
        <v>50772</v>
      </c>
      <c r="J494" s="4">
        <f t="shared" si="62"/>
        <v>50772</v>
      </c>
      <c r="K494" s="16">
        <f t="shared" si="63"/>
        <v>964617228</v>
      </c>
      <c r="L494" t="str">
        <f t="shared" si="57"/>
        <v>&gt;₹500</v>
      </c>
      <c r="M494" t="str">
        <f t="shared" si="58"/>
        <v>30-40%</v>
      </c>
      <c r="N494" t="str">
        <f t="shared" si="59"/>
        <v>&gt; 1000</v>
      </c>
      <c r="O494" s="5">
        <f t="shared" si="60"/>
        <v>50776.1</v>
      </c>
    </row>
    <row r="495" spans="1:15" x14ac:dyDescent="0.25">
      <c r="A495" t="s">
        <v>965</v>
      </c>
      <c r="B495" t="s">
        <v>966</v>
      </c>
      <c r="C495" t="s">
        <v>2698</v>
      </c>
      <c r="D495" s="2">
        <v>2999</v>
      </c>
      <c r="E495" s="2">
        <v>5999</v>
      </c>
      <c r="F495" s="1">
        <f t="shared" si="61"/>
        <v>0.5000833472245374</v>
      </c>
      <c r="G495">
        <v>4.0999999999999996</v>
      </c>
      <c r="H495" t="str">
        <f t="shared" si="56"/>
        <v>4.0–4.5</v>
      </c>
      <c r="I495" s="4">
        <v>7148</v>
      </c>
      <c r="J495" s="4">
        <f t="shared" si="62"/>
        <v>7148</v>
      </c>
      <c r="K495" s="16">
        <f t="shared" si="63"/>
        <v>42880852</v>
      </c>
      <c r="L495" t="str">
        <f t="shared" si="57"/>
        <v>&gt;₹500</v>
      </c>
      <c r="M495" t="str">
        <f t="shared" si="58"/>
        <v>50-60%</v>
      </c>
      <c r="N495" t="str">
        <f t="shared" si="59"/>
        <v>&gt; 1000</v>
      </c>
      <c r="O495" s="5">
        <f t="shared" si="60"/>
        <v>7152.1</v>
      </c>
    </row>
    <row r="496" spans="1:15" x14ac:dyDescent="0.25">
      <c r="A496" t="s">
        <v>967</v>
      </c>
      <c r="B496" t="s">
        <v>968</v>
      </c>
      <c r="C496" t="s">
        <v>2698</v>
      </c>
      <c r="D496">
        <v>329</v>
      </c>
      <c r="E496">
        <v>999</v>
      </c>
      <c r="F496" s="1">
        <f t="shared" si="61"/>
        <v>0.67067067067067065</v>
      </c>
      <c r="G496">
        <v>4.2</v>
      </c>
      <c r="H496" t="str">
        <f t="shared" si="56"/>
        <v>4.0–4.5</v>
      </c>
      <c r="I496" s="4">
        <v>3492</v>
      </c>
      <c r="J496" s="4">
        <f t="shared" si="62"/>
        <v>3492</v>
      </c>
      <c r="K496" s="16">
        <f t="shared" si="63"/>
        <v>3488508</v>
      </c>
      <c r="L496" t="str">
        <f t="shared" si="57"/>
        <v>&gt;₹500</v>
      </c>
      <c r="M496" t="str">
        <f t="shared" si="58"/>
        <v>60-70%</v>
      </c>
      <c r="N496" t="str">
        <f t="shared" si="59"/>
        <v>&gt; 1000</v>
      </c>
      <c r="O496" s="5">
        <f t="shared" si="60"/>
        <v>3496.2</v>
      </c>
    </row>
    <row r="497" spans="1:15" x14ac:dyDescent="0.25">
      <c r="A497" t="s">
        <v>969</v>
      </c>
      <c r="B497" t="s">
        <v>970</v>
      </c>
      <c r="C497" t="s">
        <v>2698</v>
      </c>
      <c r="D497" s="2">
        <v>1299</v>
      </c>
      <c r="E497" s="2">
        <v>5999</v>
      </c>
      <c r="F497" s="1">
        <f t="shared" si="61"/>
        <v>0.78346391065177534</v>
      </c>
      <c r="G497">
        <v>3.3</v>
      </c>
      <c r="H497" t="str">
        <f t="shared" si="56"/>
        <v>3.0–3.5</v>
      </c>
      <c r="I497" s="4">
        <v>4415</v>
      </c>
      <c r="J497" s="4">
        <f t="shared" si="62"/>
        <v>4415</v>
      </c>
      <c r="K497" s="16">
        <f t="shared" si="63"/>
        <v>26485585</v>
      </c>
      <c r="L497" t="str">
        <f t="shared" si="57"/>
        <v>&gt;₹500</v>
      </c>
      <c r="M497" t="str">
        <f t="shared" si="58"/>
        <v>70-80%</v>
      </c>
      <c r="N497" t="str">
        <f t="shared" si="59"/>
        <v>&gt; 1000</v>
      </c>
      <c r="O497" s="5">
        <f t="shared" si="60"/>
        <v>4418.3</v>
      </c>
    </row>
    <row r="498" spans="1:15" x14ac:dyDescent="0.25">
      <c r="A498" t="s">
        <v>971</v>
      </c>
      <c r="B498" t="s">
        <v>972</v>
      </c>
      <c r="C498" t="s">
        <v>2698</v>
      </c>
      <c r="D498" s="2">
        <v>1989</v>
      </c>
      <c r="E498" s="2">
        <v>3500</v>
      </c>
      <c r="F498" s="1">
        <f t="shared" si="61"/>
        <v>0.43171428571428572</v>
      </c>
      <c r="G498">
        <v>4.4000000000000004</v>
      </c>
      <c r="H498" t="str">
        <f t="shared" si="56"/>
        <v>4.0–4.5</v>
      </c>
      <c r="I498" s="4">
        <v>67260</v>
      </c>
      <c r="J498" s="4">
        <f t="shared" si="62"/>
        <v>67260</v>
      </c>
      <c r="K498" s="16">
        <f t="shared" si="63"/>
        <v>235410000</v>
      </c>
      <c r="L498" t="str">
        <f t="shared" si="57"/>
        <v>&gt;₹500</v>
      </c>
      <c r="M498" t="str">
        <f t="shared" si="58"/>
        <v>40-50%</v>
      </c>
      <c r="N498" t="str">
        <f t="shared" si="59"/>
        <v>&gt; 1000</v>
      </c>
      <c r="O498" s="5">
        <f t="shared" si="60"/>
        <v>67264.399999999994</v>
      </c>
    </row>
    <row r="499" spans="1:15" x14ac:dyDescent="0.25">
      <c r="A499" t="s">
        <v>973</v>
      </c>
      <c r="B499" t="s">
        <v>677</v>
      </c>
      <c r="C499" t="s">
        <v>2698</v>
      </c>
      <c r="D499" s="2">
        <v>1999</v>
      </c>
      <c r="E499" s="2">
        <v>9999</v>
      </c>
      <c r="F499" s="1">
        <f t="shared" si="61"/>
        <v>0.80008000800080004</v>
      </c>
      <c r="G499">
        <v>4.3</v>
      </c>
      <c r="H499" t="str">
        <f t="shared" si="56"/>
        <v>4.0–4.5</v>
      </c>
      <c r="I499" s="4">
        <v>27704</v>
      </c>
      <c r="J499" s="4">
        <f t="shared" si="62"/>
        <v>27704</v>
      </c>
      <c r="K499" s="16">
        <f t="shared" si="63"/>
        <v>277012296</v>
      </c>
      <c r="L499" t="str">
        <f t="shared" si="57"/>
        <v>&gt;₹500</v>
      </c>
      <c r="M499" t="str">
        <f t="shared" si="58"/>
        <v>80-90%</v>
      </c>
      <c r="N499" t="str">
        <f t="shared" si="59"/>
        <v>&gt; 1000</v>
      </c>
      <c r="O499" s="5">
        <f t="shared" si="60"/>
        <v>27708.3</v>
      </c>
    </row>
    <row r="500" spans="1:15" x14ac:dyDescent="0.25">
      <c r="A500" t="s">
        <v>974</v>
      </c>
      <c r="B500" t="s">
        <v>975</v>
      </c>
      <c r="C500" t="s">
        <v>2698</v>
      </c>
      <c r="D500" s="2">
        <v>12999</v>
      </c>
      <c r="E500" s="2">
        <v>18999</v>
      </c>
      <c r="F500" s="1">
        <f t="shared" si="61"/>
        <v>0.31580609505763463</v>
      </c>
      <c r="G500">
        <v>4.0999999999999996</v>
      </c>
      <c r="H500" t="str">
        <f t="shared" si="56"/>
        <v>4.0–4.5</v>
      </c>
      <c r="I500" s="4">
        <v>50772</v>
      </c>
      <c r="J500" s="4">
        <f t="shared" si="62"/>
        <v>50772</v>
      </c>
      <c r="K500" s="16">
        <f t="shared" si="63"/>
        <v>964617228</v>
      </c>
      <c r="L500" t="str">
        <f t="shared" si="57"/>
        <v>&gt;₹500</v>
      </c>
      <c r="M500" t="str">
        <f t="shared" si="58"/>
        <v>30-40%</v>
      </c>
      <c r="N500" t="str">
        <f t="shared" si="59"/>
        <v>&gt; 1000</v>
      </c>
      <c r="O500" s="5">
        <f t="shared" si="60"/>
        <v>50776.1</v>
      </c>
    </row>
    <row r="501" spans="1:15" x14ac:dyDescent="0.25">
      <c r="A501" t="s">
        <v>976</v>
      </c>
      <c r="B501" t="s">
        <v>977</v>
      </c>
      <c r="C501" t="s">
        <v>2698</v>
      </c>
      <c r="D501" s="2">
        <v>1499</v>
      </c>
      <c r="E501" s="2">
        <v>4999</v>
      </c>
      <c r="F501" s="1">
        <f t="shared" si="61"/>
        <v>0.70014002800560116</v>
      </c>
      <c r="G501">
        <v>4</v>
      </c>
      <c r="H501" t="str">
        <f t="shared" si="56"/>
        <v>4.0–4.5</v>
      </c>
      <c r="I501" s="4">
        <v>92588</v>
      </c>
      <c r="J501" s="4">
        <f t="shared" si="62"/>
        <v>92588</v>
      </c>
      <c r="K501" s="16">
        <f t="shared" si="63"/>
        <v>462847412</v>
      </c>
      <c r="L501" t="str">
        <f t="shared" si="57"/>
        <v>&gt;₹500</v>
      </c>
      <c r="M501" t="str">
        <f t="shared" si="58"/>
        <v>70-80%</v>
      </c>
      <c r="N501" t="str">
        <f t="shared" si="59"/>
        <v>&lt;1000</v>
      </c>
      <c r="O501" s="5">
        <f t="shared" si="60"/>
        <v>92592</v>
      </c>
    </row>
    <row r="502" spans="1:15" x14ac:dyDescent="0.25">
      <c r="A502" t="s">
        <v>978</v>
      </c>
      <c r="B502" t="s">
        <v>979</v>
      </c>
      <c r="C502" t="s">
        <v>2698</v>
      </c>
      <c r="D502" s="2">
        <v>16999</v>
      </c>
      <c r="E502" s="2">
        <v>20999</v>
      </c>
      <c r="F502" s="1">
        <f t="shared" si="61"/>
        <v>0.19048526120291442</v>
      </c>
      <c r="G502">
        <v>4.0999999999999996</v>
      </c>
      <c r="H502" t="str">
        <f t="shared" si="56"/>
        <v>4.0–4.5</v>
      </c>
      <c r="I502" s="4">
        <v>31822</v>
      </c>
      <c r="J502" s="4">
        <f t="shared" si="62"/>
        <v>31822</v>
      </c>
      <c r="K502" s="16">
        <f t="shared" si="63"/>
        <v>668230178</v>
      </c>
      <c r="L502" t="str">
        <f t="shared" si="57"/>
        <v>&gt;₹500</v>
      </c>
      <c r="M502" t="str">
        <f t="shared" si="58"/>
        <v>10-20%</v>
      </c>
      <c r="N502" t="str">
        <f t="shared" si="59"/>
        <v>&lt;1000</v>
      </c>
      <c r="O502" s="5">
        <f t="shared" si="60"/>
        <v>31826.1</v>
      </c>
    </row>
    <row r="503" spans="1:15" x14ac:dyDescent="0.25">
      <c r="A503" t="s">
        <v>980</v>
      </c>
      <c r="B503" t="s">
        <v>981</v>
      </c>
      <c r="C503" t="s">
        <v>2698</v>
      </c>
      <c r="D503" s="2">
        <v>1999</v>
      </c>
      <c r="E503" s="2">
        <v>8499</v>
      </c>
      <c r="F503" s="1">
        <f t="shared" si="61"/>
        <v>0.76479585833627484</v>
      </c>
      <c r="G503">
        <v>4.3</v>
      </c>
      <c r="H503" t="str">
        <f t="shared" si="56"/>
        <v>4.0–4.5</v>
      </c>
      <c r="I503" s="4">
        <v>240</v>
      </c>
      <c r="J503" s="4">
        <f t="shared" si="62"/>
        <v>240</v>
      </c>
      <c r="K503" s="16">
        <f t="shared" si="63"/>
        <v>2039760</v>
      </c>
      <c r="L503" t="str">
        <f t="shared" si="57"/>
        <v>&gt;₹500</v>
      </c>
      <c r="M503" t="str">
        <f t="shared" si="58"/>
        <v>70-80%</v>
      </c>
      <c r="N503" t="str">
        <f t="shared" si="59"/>
        <v>&gt; 1000</v>
      </c>
      <c r="O503" s="5">
        <f t="shared" si="60"/>
        <v>244.3</v>
      </c>
    </row>
    <row r="504" spans="1:15" x14ac:dyDescent="0.25">
      <c r="A504" t="s">
        <v>982</v>
      </c>
      <c r="B504" t="s">
        <v>983</v>
      </c>
      <c r="C504" t="s">
        <v>2698</v>
      </c>
      <c r="D504" s="2">
        <v>4999</v>
      </c>
      <c r="E504" s="2">
        <v>6999</v>
      </c>
      <c r="F504" s="1">
        <f t="shared" si="61"/>
        <v>0.2857551078725532</v>
      </c>
      <c r="G504">
        <v>3.8</v>
      </c>
      <c r="H504" t="str">
        <f t="shared" si="56"/>
        <v>3.5–4.0</v>
      </c>
      <c r="I504" s="4">
        <v>758</v>
      </c>
      <c r="J504" s="4">
        <f t="shared" si="62"/>
        <v>758</v>
      </c>
      <c r="K504" s="16">
        <f t="shared" si="63"/>
        <v>5305242</v>
      </c>
      <c r="L504" t="str">
        <f t="shared" si="57"/>
        <v>&gt;₹500</v>
      </c>
      <c r="M504" t="str">
        <f t="shared" si="58"/>
        <v>20-30%</v>
      </c>
      <c r="N504" t="str">
        <f t="shared" si="59"/>
        <v>&lt;1000</v>
      </c>
      <c r="O504" s="5">
        <f t="shared" si="60"/>
        <v>761.8</v>
      </c>
    </row>
    <row r="505" spans="1:15" x14ac:dyDescent="0.25">
      <c r="A505" t="s">
        <v>78</v>
      </c>
      <c r="B505" t="s">
        <v>79</v>
      </c>
      <c r="C505" t="s">
        <v>2697</v>
      </c>
      <c r="D505">
        <v>99</v>
      </c>
      <c r="E505">
        <v>666.66</v>
      </c>
      <c r="F505" s="1">
        <f t="shared" si="61"/>
        <v>0.85149851498514983</v>
      </c>
      <c r="G505">
        <v>3.9</v>
      </c>
      <c r="H505" t="str">
        <f t="shared" si="56"/>
        <v>3.5–4.0</v>
      </c>
      <c r="I505" s="4">
        <v>24870</v>
      </c>
      <c r="J505" s="4">
        <f t="shared" si="62"/>
        <v>24870</v>
      </c>
      <c r="K505" s="16">
        <f t="shared" si="63"/>
        <v>16579834.199999999</v>
      </c>
      <c r="L505" t="str">
        <f t="shared" si="57"/>
        <v>&gt;₹500</v>
      </c>
      <c r="M505" t="str">
        <f t="shared" si="58"/>
        <v>80-90%</v>
      </c>
      <c r="N505" t="str">
        <f t="shared" si="59"/>
        <v>&gt; 1000</v>
      </c>
      <c r="O505" s="5">
        <f t="shared" si="60"/>
        <v>24873.9</v>
      </c>
    </row>
    <row r="506" spans="1:15" x14ac:dyDescent="0.25">
      <c r="A506" t="s">
        <v>984</v>
      </c>
      <c r="B506" t="s">
        <v>985</v>
      </c>
      <c r="C506" t="s">
        <v>2698</v>
      </c>
      <c r="D506" s="2">
        <v>2499</v>
      </c>
      <c r="E506" s="2">
        <v>5999</v>
      </c>
      <c r="F506" s="1">
        <f t="shared" si="61"/>
        <v>0.58343057176196034</v>
      </c>
      <c r="G506">
        <v>3.7</v>
      </c>
      <c r="H506" t="str">
        <f t="shared" si="56"/>
        <v>3.5–4.0</v>
      </c>
      <c r="I506" s="4">
        <v>828</v>
      </c>
      <c r="J506" s="4">
        <f t="shared" si="62"/>
        <v>828</v>
      </c>
      <c r="K506" s="16">
        <f t="shared" si="63"/>
        <v>4967172</v>
      </c>
      <c r="L506" t="str">
        <f t="shared" si="57"/>
        <v>&gt;₹500</v>
      </c>
      <c r="M506" t="str">
        <f t="shared" si="58"/>
        <v>50-60%</v>
      </c>
      <c r="N506" t="str">
        <f t="shared" si="59"/>
        <v>&gt; 1000</v>
      </c>
      <c r="O506" s="5">
        <f t="shared" si="60"/>
        <v>831.7</v>
      </c>
    </row>
    <row r="507" spans="1:15" x14ac:dyDescent="0.25">
      <c r="A507" t="s">
        <v>986</v>
      </c>
      <c r="B507" t="s">
        <v>987</v>
      </c>
      <c r="C507" t="s">
        <v>2698</v>
      </c>
      <c r="D507" s="2">
        <v>1399</v>
      </c>
      <c r="E507" s="2">
        <v>1630</v>
      </c>
      <c r="F507" s="1">
        <f t="shared" si="61"/>
        <v>0.14171779141104293</v>
      </c>
      <c r="G507">
        <v>4</v>
      </c>
      <c r="H507" t="str">
        <f t="shared" si="56"/>
        <v>4.0–4.5</v>
      </c>
      <c r="I507" s="4">
        <v>9378</v>
      </c>
      <c r="J507" s="4">
        <f t="shared" si="62"/>
        <v>9378</v>
      </c>
      <c r="K507" s="16">
        <f t="shared" si="63"/>
        <v>15286140</v>
      </c>
      <c r="L507" t="str">
        <f t="shared" si="57"/>
        <v>&gt;₹500</v>
      </c>
      <c r="M507" t="str">
        <f t="shared" si="58"/>
        <v>10-20%</v>
      </c>
      <c r="N507" t="str">
        <f t="shared" si="59"/>
        <v>&gt; 1000</v>
      </c>
      <c r="O507" s="5">
        <f t="shared" si="60"/>
        <v>9382</v>
      </c>
    </row>
    <row r="508" spans="1:15" x14ac:dyDescent="0.25">
      <c r="A508" t="s">
        <v>988</v>
      </c>
      <c r="B508" t="s">
        <v>989</v>
      </c>
      <c r="C508" t="s">
        <v>2698</v>
      </c>
      <c r="D508" s="2">
        <v>1499</v>
      </c>
      <c r="E508" s="2">
        <v>9999</v>
      </c>
      <c r="F508" s="1">
        <f t="shared" si="61"/>
        <v>0.85008500850085011</v>
      </c>
      <c r="G508">
        <v>4.2</v>
      </c>
      <c r="H508" t="str">
        <f t="shared" si="56"/>
        <v>4.0–4.5</v>
      </c>
      <c r="I508" s="4">
        <v>22638</v>
      </c>
      <c r="J508" s="4">
        <f t="shared" si="62"/>
        <v>22638</v>
      </c>
      <c r="K508" s="16">
        <f t="shared" si="63"/>
        <v>226357362</v>
      </c>
      <c r="L508" t="str">
        <f t="shared" si="57"/>
        <v>&gt;₹500</v>
      </c>
      <c r="M508" t="str">
        <f t="shared" si="58"/>
        <v>80-90%</v>
      </c>
      <c r="N508" t="str">
        <f t="shared" si="59"/>
        <v>&lt;1000</v>
      </c>
      <c r="O508" s="5">
        <f t="shared" si="60"/>
        <v>22642.2</v>
      </c>
    </row>
    <row r="509" spans="1:15" x14ac:dyDescent="0.25">
      <c r="A509" t="s">
        <v>990</v>
      </c>
      <c r="B509" t="s">
        <v>991</v>
      </c>
      <c r="C509" t="s">
        <v>2698</v>
      </c>
      <c r="D509">
        <v>249</v>
      </c>
      <c r="E509">
        <v>599</v>
      </c>
      <c r="F509" s="1">
        <f t="shared" si="61"/>
        <v>0.58430717863105175</v>
      </c>
      <c r="G509">
        <v>3.9</v>
      </c>
      <c r="H509" t="str">
        <f t="shared" si="56"/>
        <v>3.5–4.0</v>
      </c>
      <c r="I509" s="4">
        <v>2147</v>
      </c>
      <c r="J509" s="4">
        <f t="shared" si="62"/>
        <v>2147</v>
      </c>
      <c r="K509" s="16">
        <f t="shared" si="63"/>
        <v>1286053</v>
      </c>
      <c r="L509" t="str">
        <f t="shared" si="57"/>
        <v>&gt;₹500</v>
      </c>
      <c r="M509" t="str">
        <f t="shared" si="58"/>
        <v>50-60%</v>
      </c>
      <c r="N509" t="str">
        <f t="shared" si="59"/>
        <v>&gt; 1000</v>
      </c>
      <c r="O509" s="5">
        <f t="shared" si="60"/>
        <v>2150.9</v>
      </c>
    </row>
    <row r="510" spans="1:15" x14ac:dyDescent="0.25">
      <c r="A510" t="s">
        <v>992</v>
      </c>
      <c r="B510" t="s">
        <v>993</v>
      </c>
      <c r="C510" t="s">
        <v>2698</v>
      </c>
      <c r="D510">
        <v>299</v>
      </c>
      <c r="E510" s="2">
        <v>1199</v>
      </c>
      <c r="F510" s="1">
        <f t="shared" si="61"/>
        <v>0.75062552126772308</v>
      </c>
      <c r="G510">
        <v>4.5</v>
      </c>
      <c r="H510" t="str">
        <f t="shared" si="56"/>
        <v>4.5–5.0</v>
      </c>
      <c r="I510" s="4">
        <v>596</v>
      </c>
      <c r="J510" s="4">
        <f t="shared" si="62"/>
        <v>596</v>
      </c>
      <c r="K510" s="16">
        <f t="shared" si="63"/>
        <v>714604</v>
      </c>
      <c r="L510" t="str">
        <f t="shared" si="57"/>
        <v>&gt;₹500</v>
      </c>
      <c r="M510" t="str">
        <f t="shared" si="58"/>
        <v>70-80%</v>
      </c>
      <c r="N510" t="str">
        <f t="shared" si="59"/>
        <v>&gt; 1000</v>
      </c>
      <c r="O510" s="5">
        <f t="shared" si="60"/>
        <v>600.5</v>
      </c>
    </row>
    <row r="511" spans="1:15" x14ac:dyDescent="0.25">
      <c r="A511" t="s">
        <v>994</v>
      </c>
      <c r="B511" t="s">
        <v>995</v>
      </c>
      <c r="C511" t="s">
        <v>2698</v>
      </c>
      <c r="D511">
        <v>79</v>
      </c>
      <c r="E511">
        <v>499</v>
      </c>
      <c r="F511" s="1">
        <f t="shared" si="61"/>
        <v>0.84168336673346689</v>
      </c>
      <c r="G511">
        <v>4.2</v>
      </c>
      <c r="H511" t="str">
        <f t="shared" si="56"/>
        <v>4.0–4.5</v>
      </c>
      <c r="I511" s="4">
        <v>1949</v>
      </c>
      <c r="J511" s="4">
        <f t="shared" si="62"/>
        <v>1949</v>
      </c>
      <c r="K511" s="16">
        <f t="shared" si="63"/>
        <v>972551</v>
      </c>
      <c r="L511" t="str">
        <f t="shared" si="57"/>
        <v>₹200-₹500</v>
      </c>
      <c r="M511" t="str">
        <f t="shared" si="58"/>
        <v>80-90%</v>
      </c>
      <c r="N511" t="str">
        <f t="shared" si="59"/>
        <v>&gt; 1000</v>
      </c>
      <c r="O511" s="5">
        <f t="shared" si="60"/>
        <v>1953.2</v>
      </c>
    </row>
    <row r="512" spans="1:15" x14ac:dyDescent="0.25">
      <c r="A512" t="s">
        <v>996</v>
      </c>
      <c r="B512" t="s">
        <v>997</v>
      </c>
      <c r="C512" t="s">
        <v>2698</v>
      </c>
      <c r="D512" s="2">
        <v>13999</v>
      </c>
      <c r="E512" s="2">
        <v>15999</v>
      </c>
      <c r="F512" s="1">
        <f t="shared" si="61"/>
        <v>0.12500781298831176</v>
      </c>
      <c r="G512">
        <v>3.9</v>
      </c>
      <c r="H512" t="str">
        <f t="shared" si="56"/>
        <v>3.5–4.0</v>
      </c>
      <c r="I512" s="4">
        <v>2180</v>
      </c>
      <c r="J512" s="4">
        <f t="shared" si="62"/>
        <v>2180</v>
      </c>
      <c r="K512" s="16">
        <f t="shared" si="63"/>
        <v>34877820</v>
      </c>
      <c r="L512" t="str">
        <f t="shared" si="57"/>
        <v>&gt;₹500</v>
      </c>
      <c r="M512" t="str">
        <f t="shared" si="58"/>
        <v>10-20%</v>
      </c>
      <c r="N512" t="str">
        <f t="shared" si="59"/>
        <v>&gt; 1000</v>
      </c>
      <c r="O512" s="5">
        <f t="shared" si="60"/>
        <v>2183.9</v>
      </c>
    </row>
    <row r="513" spans="1:15" x14ac:dyDescent="0.25">
      <c r="A513" t="s">
        <v>998</v>
      </c>
      <c r="B513" t="s">
        <v>999</v>
      </c>
      <c r="C513" t="s">
        <v>2698</v>
      </c>
      <c r="D513">
        <v>949</v>
      </c>
      <c r="E513">
        <v>999</v>
      </c>
      <c r="F513" s="1">
        <f t="shared" si="61"/>
        <v>5.0050050050050053E-2</v>
      </c>
      <c r="G513">
        <v>4.2</v>
      </c>
      <c r="H513" t="str">
        <f t="shared" si="56"/>
        <v>4.0–4.5</v>
      </c>
      <c r="I513" s="4">
        <v>31539</v>
      </c>
      <c r="J513" s="4">
        <f t="shared" si="62"/>
        <v>31539</v>
      </c>
      <c r="K513" s="16">
        <f t="shared" si="63"/>
        <v>31507461</v>
      </c>
      <c r="L513" t="str">
        <f t="shared" si="57"/>
        <v>&gt;₹500</v>
      </c>
      <c r="M513" t="str">
        <f t="shared" si="58"/>
        <v>0-10%</v>
      </c>
      <c r="N513" t="str">
        <f t="shared" si="59"/>
        <v>&lt;1000</v>
      </c>
      <c r="O513" s="5">
        <f t="shared" si="60"/>
        <v>31543.200000000001</v>
      </c>
    </row>
    <row r="514" spans="1:15" x14ac:dyDescent="0.25">
      <c r="A514" t="s">
        <v>1000</v>
      </c>
      <c r="B514" t="s">
        <v>1001</v>
      </c>
      <c r="C514" t="s">
        <v>2698</v>
      </c>
      <c r="D514">
        <v>99</v>
      </c>
      <c r="E514">
        <v>499</v>
      </c>
      <c r="F514" s="1">
        <f t="shared" si="61"/>
        <v>0.80160320641282568</v>
      </c>
      <c r="G514">
        <v>4.0999999999999996</v>
      </c>
      <c r="H514" t="str">
        <f t="shared" ref="H514:H577" si="64">IF(G514&gt;5,"0",IF(G514&gt;=4.5,"4.5–5.0",IF(G514&gt;=4,"4.0–4.5",IF(G514&gt;=3.5,"3.5–4.0",IF(G514&gt;=3,"3.0–3.5",IF(G514&gt;=2.5,"2.5–3.0",IF(G514&gt;=2,"2.0–2.5","0")))))))</f>
        <v>4.0–4.5</v>
      </c>
      <c r="I514" s="4">
        <v>2451</v>
      </c>
      <c r="J514" s="4">
        <f t="shared" si="62"/>
        <v>2451</v>
      </c>
      <c r="K514" s="16">
        <f t="shared" si="63"/>
        <v>1223049</v>
      </c>
      <c r="L514" t="str">
        <f t="shared" ref="L514:L577" si="65">IF(E514&lt;200,"&lt;₹200",IF(E514&lt;=500,"₹200-₹500","&gt;₹500"))</f>
        <v>₹200-₹500</v>
      </c>
      <c r="M514" t="str">
        <f t="shared" ref="M514:M577" si="66">IF(F514&lt;=0.1,"0-10%",IF(F514&lt;=0.2,"10-20%",IF(F514&lt;=0.3,"20-30%",IF(F514&lt;=0.4,"30-40%",IF(F514&lt;=0.5,"40-50%",IF(F514&lt;=0.6,"50-60%",IF(F514&lt;=0.7,"60-70%",IF(F514&lt;=0.8,"70-80%",IF(F514&lt;=0.9,"80-90%",IF(F514&lt;=1,"90-100%","0"))))))))))</f>
        <v>80-90%</v>
      </c>
      <c r="N514" t="str">
        <f t="shared" ref="N514:N577" si="67">IF(I516&lt;1000,"&lt;1000","&gt; 1000")</f>
        <v>&gt; 1000</v>
      </c>
      <c r="O514" s="5">
        <f t="shared" ref="O514:O577" si="68">G514+I514</f>
        <v>2455.1</v>
      </c>
    </row>
    <row r="515" spans="1:15" x14ac:dyDescent="0.25">
      <c r="A515" t="s">
        <v>1002</v>
      </c>
      <c r="B515" t="s">
        <v>1003</v>
      </c>
      <c r="C515" t="s">
        <v>2698</v>
      </c>
      <c r="D515" s="2">
        <v>2499</v>
      </c>
      <c r="E515" s="2">
        <v>7990</v>
      </c>
      <c r="F515" s="1">
        <f t="shared" ref="F515:F578" si="69">(E515-D515)/E515</f>
        <v>0.68723404255319154</v>
      </c>
      <c r="G515">
        <v>4.0999999999999996</v>
      </c>
      <c r="H515" t="str">
        <f t="shared" si="64"/>
        <v>4.0–4.5</v>
      </c>
      <c r="I515" s="4">
        <v>154</v>
      </c>
      <c r="J515" s="4">
        <f t="shared" ref="J515:J578" si="70">IF(ISNUMBER(I515),  I515,  0)</f>
        <v>154</v>
      </c>
      <c r="K515" s="16">
        <f t="shared" ref="K515:K578" si="71">IFERROR(VALUE(E515) * VALUE(J515), 0)</f>
        <v>1230460</v>
      </c>
      <c r="L515" t="str">
        <f t="shared" si="65"/>
        <v>&gt;₹500</v>
      </c>
      <c r="M515" t="str">
        <f t="shared" si="66"/>
        <v>60-70%</v>
      </c>
      <c r="N515" t="str">
        <f t="shared" si="67"/>
        <v>&gt; 1000</v>
      </c>
      <c r="O515" s="5">
        <f t="shared" si="68"/>
        <v>158.1</v>
      </c>
    </row>
    <row r="516" spans="1:15" x14ac:dyDescent="0.25">
      <c r="A516" t="s">
        <v>1004</v>
      </c>
      <c r="B516" t="s">
        <v>1005</v>
      </c>
      <c r="C516" t="s">
        <v>2698</v>
      </c>
      <c r="D516">
        <v>689</v>
      </c>
      <c r="E516" s="2">
        <v>1999</v>
      </c>
      <c r="F516" s="1">
        <f t="shared" si="69"/>
        <v>0.65532766383191599</v>
      </c>
      <c r="G516">
        <v>4.3</v>
      </c>
      <c r="H516" t="str">
        <f t="shared" si="64"/>
        <v>4.0–4.5</v>
      </c>
      <c r="I516" s="4">
        <v>1193</v>
      </c>
      <c r="J516" s="4">
        <f t="shared" si="70"/>
        <v>1193</v>
      </c>
      <c r="K516" s="16">
        <f t="shared" si="71"/>
        <v>2384807</v>
      </c>
      <c r="L516" t="str">
        <f t="shared" si="65"/>
        <v>&gt;₹500</v>
      </c>
      <c r="M516" t="str">
        <f t="shared" si="66"/>
        <v>60-70%</v>
      </c>
      <c r="N516" t="str">
        <f t="shared" si="67"/>
        <v>&gt; 1000</v>
      </c>
      <c r="O516" s="5">
        <f t="shared" si="68"/>
        <v>1197.3</v>
      </c>
    </row>
    <row r="517" spans="1:15" x14ac:dyDescent="0.25">
      <c r="A517" t="s">
        <v>1006</v>
      </c>
      <c r="B517" t="s">
        <v>1007</v>
      </c>
      <c r="C517" t="s">
        <v>2698</v>
      </c>
      <c r="D517">
        <v>499</v>
      </c>
      <c r="E517" s="2">
        <v>1899</v>
      </c>
      <c r="F517" s="1">
        <f t="shared" si="69"/>
        <v>0.73723012111637709</v>
      </c>
      <c r="G517">
        <v>4.0999999999999996</v>
      </c>
      <c r="H517" t="str">
        <f t="shared" si="64"/>
        <v>4.0–4.5</v>
      </c>
      <c r="I517" s="4">
        <v>1475</v>
      </c>
      <c r="J517" s="4">
        <f t="shared" si="70"/>
        <v>1475</v>
      </c>
      <c r="K517" s="16">
        <f t="shared" si="71"/>
        <v>2801025</v>
      </c>
      <c r="L517" t="str">
        <f t="shared" si="65"/>
        <v>&gt;₹500</v>
      </c>
      <c r="M517" t="str">
        <f t="shared" si="66"/>
        <v>70-80%</v>
      </c>
      <c r="N517" t="str">
        <f t="shared" si="67"/>
        <v>&lt;1000</v>
      </c>
      <c r="O517" s="5">
        <f t="shared" si="68"/>
        <v>1479.1</v>
      </c>
    </row>
    <row r="518" spans="1:15" x14ac:dyDescent="0.25">
      <c r="A518" t="s">
        <v>1008</v>
      </c>
      <c r="B518" t="s">
        <v>1009</v>
      </c>
      <c r="C518" t="s">
        <v>2698</v>
      </c>
      <c r="D518">
        <v>299</v>
      </c>
      <c r="E518">
        <v>999</v>
      </c>
      <c r="F518" s="1">
        <f t="shared" si="69"/>
        <v>0.70070070070070067</v>
      </c>
      <c r="G518">
        <v>4.3</v>
      </c>
      <c r="H518" t="str">
        <f t="shared" si="64"/>
        <v>4.0–4.5</v>
      </c>
      <c r="I518" s="4">
        <v>8891</v>
      </c>
      <c r="J518" s="4">
        <f t="shared" si="70"/>
        <v>8891</v>
      </c>
      <c r="K518" s="16">
        <f t="shared" si="71"/>
        <v>8882109</v>
      </c>
      <c r="L518" t="str">
        <f t="shared" si="65"/>
        <v>&gt;₹500</v>
      </c>
      <c r="M518" t="str">
        <f t="shared" si="66"/>
        <v>70-80%</v>
      </c>
      <c r="N518" t="str">
        <f t="shared" si="67"/>
        <v>&gt; 1000</v>
      </c>
      <c r="O518" s="5">
        <f t="shared" si="68"/>
        <v>8895.2999999999993</v>
      </c>
    </row>
    <row r="519" spans="1:15" x14ac:dyDescent="0.25">
      <c r="A519" t="s">
        <v>1010</v>
      </c>
      <c r="B519" t="s">
        <v>1011</v>
      </c>
      <c r="C519" t="s">
        <v>2698</v>
      </c>
      <c r="D519">
        <v>209</v>
      </c>
      <c r="E519">
        <v>499</v>
      </c>
      <c r="F519" s="1">
        <f t="shared" si="69"/>
        <v>0.58116232464929862</v>
      </c>
      <c r="G519">
        <v>3.6</v>
      </c>
      <c r="H519" t="str">
        <f t="shared" si="64"/>
        <v>3.5–4.0</v>
      </c>
      <c r="I519" s="4">
        <v>104</v>
      </c>
      <c r="J519" s="4">
        <f t="shared" si="70"/>
        <v>104</v>
      </c>
      <c r="K519" s="16">
        <f t="shared" si="71"/>
        <v>51896</v>
      </c>
      <c r="L519" t="str">
        <f t="shared" si="65"/>
        <v>₹200-₹500</v>
      </c>
      <c r="M519" t="str">
        <f t="shared" si="66"/>
        <v>50-60%</v>
      </c>
      <c r="N519" t="str">
        <f t="shared" si="67"/>
        <v>&gt; 1000</v>
      </c>
      <c r="O519" s="5">
        <f t="shared" si="68"/>
        <v>107.6</v>
      </c>
    </row>
    <row r="520" spans="1:15" x14ac:dyDescent="0.25">
      <c r="A520" t="s">
        <v>1012</v>
      </c>
      <c r="B520" t="s">
        <v>1013</v>
      </c>
      <c r="C520" t="s">
        <v>2698</v>
      </c>
      <c r="D520" s="2">
        <v>8499</v>
      </c>
      <c r="E520" s="2">
        <v>12999</v>
      </c>
      <c r="F520" s="1">
        <f t="shared" si="69"/>
        <v>0.34618047542118624</v>
      </c>
      <c r="G520">
        <v>4.0999999999999996</v>
      </c>
      <c r="H520" t="str">
        <f t="shared" si="64"/>
        <v>4.0–4.5</v>
      </c>
      <c r="I520" s="4">
        <v>6662</v>
      </c>
      <c r="J520" s="4">
        <f t="shared" si="70"/>
        <v>6662</v>
      </c>
      <c r="K520" s="16">
        <f t="shared" si="71"/>
        <v>86599338</v>
      </c>
      <c r="L520" t="str">
        <f t="shared" si="65"/>
        <v>&gt;₹500</v>
      </c>
      <c r="M520" t="str">
        <f t="shared" si="66"/>
        <v>30-40%</v>
      </c>
      <c r="N520" t="str">
        <f t="shared" si="67"/>
        <v>&gt; 1000</v>
      </c>
      <c r="O520" s="5">
        <f t="shared" si="68"/>
        <v>6666.1</v>
      </c>
    </row>
    <row r="521" spans="1:15" x14ac:dyDescent="0.25">
      <c r="A521" t="s">
        <v>1014</v>
      </c>
      <c r="B521" t="s">
        <v>1015</v>
      </c>
      <c r="C521" t="s">
        <v>2698</v>
      </c>
      <c r="D521" s="2">
        <v>2179</v>
      </c>
      <c r="E521" s="2">
        <v>3999</v>
      </c>
      <c r="F521" s="1">
        <f t="shared" si="69"/>
        <v>0.45511377844461115</v>
      </c>
      <c r="G521">
        <v>4</v>
      </c>
      <c r="H521" t="str">
        <f t="shared" si="64"/>
        <v>4.0–4.5</v>
      </c>
      <c r="I521" s="4">
        <v>8380</v>
      </c>
      <c r="J521" s="4">
        <f t="shared" si="70"/>
        <v>8380</v>
      </c>
      <c r="K521" s="16">
        <f t="shared" si="71"/>
        <v>33511620</v>
      </c>
      <c r="L521" t="str">
        <f t="shared" si="65"/>
        <v>&gt;₹500</v>
      </c>
      <c r="M521" t="str">
        <f t="shared" si="66"/>
        <v>40-50%</v>
      </c>
      <c r="N521" t="str">
        <f t="shared" si="67"/>
        <v>&gt; 1000</v>
      </c>
      <c r="O521" s="5">
        <f t="shared" si="68"/>
        <v>8384</v>
      </c>
    </row>
    <row r="522" spans="1:15" x14ac:dyDescent="0.25">
      <c r="A522" t="s">
        <v>1016</v>
      </c>
      <c r="B522" t="s">
        <v>1017</v>
      </c>
      <c r="C522" t="s">
        <v>2698</v>
      </c>
      <c r="D522" s="2">
        <v>16999</v>
      </c>
      <c r="E522" s="2">
        <v>20999</v>
      </c>
      <c r="F522" s="1">
        <f t="shared" si="69"/>
        <v>0.19048526120291442</v>
      </c>
      <c r="G522">
        <v>4.0999999999999996</v>
      </c>
      <c r="H522" t="str">
        <f t="shared" si="64"/>
        <v>4.0–4.5</v>
      </c>
      <c r="I522" s="4">
        <v>31822</v>
      </c>
      <c r="J522" s="4">
        <f t="shared" si="70"/>
        <v>31822</v>
      </c>
      <c r="K522" s="16">
        <f t="shared" si="71"/>
        <v>668230178</v>
      </c>
      <c r="L522" t="str">
        <f t="shared" si="65"/>
        <v>&gt;₹500</v>
      </c>
      <c r="M522" t="str">
        <f t="shared" si="66"/>
        <v>10-20%</v>
      </c>
      <c r="N522" t="str">
        <f t="shared" si="67"/>
        <v>&gt; 1000</v>
      </c>
      <c r="O522" s="5">
        <f t="shared" si="68"/>
        <v>31826.1</v>
      </c>
    </row>
    <row r="523" spans="1:15" x14ac:dyDescent="0.25">
      <c r="A523" t="s">
        <v>1018</v>
      </c>
      <c r="B523" t="s">
        <v>1019</v>
      </c>
      <c r="C523" t="s">
        <v>2698</v>
      </c>
      <c r="D523" s="2">
        <v>44999</v>
      </c>
      <c r="E523" s="2">
        <v>49999</v>
      </c>
      <c r="F523" s="1">
        <f t="shared" si="69"/>
        <v>0.1000020000400008</v>
      </c>
      <c r="G523">
        <v>4.3</v>
      </c>
      <c r="H523" t="str">
        <f t="shared" si="64"/>
        <v>4.0–4.5</v>
      </c>
      <c r="I523" s="4">
        <v>3075</v>
      </c>
      <c r="J523" s="4">
        <f t="shared" si="70"/>
        <v>3075</v>
      </c>
      <c r="K523" s="16">
        <f t="shared" si="71"/>
        <v>153746925</v>
      </c>
      <c r="L523" t="str">
        <f t="shared" si="65"/>
        <v>&gt;₹500</v>
      </c>
      <c r="M523" t="str">
        <f t="shared" si="66"/>
        <v>10-20%</v>
      </c>
      <c r="N523" t="str">
        <f t="shared" si="67"/>
        <v>&gt; 1000</v>
      </c>
      <c r="O523" s="5">
        <f t="shared" si="68"/>
        <v>3079.3</v>
      </c>
    </row>
    <row r="524" spans="1:15" x14ac:dyDescent="0.25">
      <c r="A524" t="s">
        <v>1020</v>
      </c>
      <c r="B524" t="s">
        <v>1021</v>
      </c>
      <c r="C524" t="s">
        <v>2698</v>
      </c>
      <c r="D524" s="2">
        <v>2599</v>
      </c>
      <c r="E524" s="2">
        <v>2999</v>
      </c>
      <c r="F524" s="1">
        <f t="shared" si="69"/>
        <v>0.13337779259753252</v>
      </c>
      <c r="G524">
        <v>3.9</v>
      </c>
      <c r="H524" t="str">
        <f t="shared" si="64"/>
        <v>3.5–4.0</v>
      </c>
      <c r="I524" s="4">
        <v>14266</v>
      </c>
      <c r="J524" s="4">
        <f t="shared" si="70"/>
        <v>14266</v>
      </c>
      <c r="K524" s="16">
        <f t="shared" si="71"/>
        <v>42783734</v>
      </c>
      <c r="L524" t="str">
        <f t="shared" si="65"/>
        <v>&gt;₹500</v>
      </c>
      <c r="M524" t="str">
        <f t="shared" si="66"/>
        <v>10-20%</v>
      </c>
      <c r="N524" t="str">
        <f t="shared" si="67"/>
        <v>&gt; 1000</v>
      </c>
      <c r="O524" s="5">
        <f t="shared" si="68"/>
        <v>14269.9</v>
      </c>
    </row>
    <row r="525" spans="1:15" x14ac:dyDescent="0.25">
      <c r="A525" t="s">
        <v>1022</v>
      </c>
      <c r="B525" t="s">
        <v>1023</v>
      </c>
      <c r="C525" t="s">
        <v>2698</v>
      </c>
      <c r="D525" s="2">
        <v>2799</v>
      </c>
      <c r="E525" s="2">
        <v>6499</v>
      </c>
      <c r="F525" s="1">
        <f t="shared" si="69"/>
        <v>0.56931835667025699</v>
      </c>
      <c r="G525">
        <v>4.0999999999999996</v>
      </c>
      <c r="H525" t="str">
        <f t="shared" si="64"/>
        <v>4.0–4.5</v>
      </c>
      <c r="I525" s="4">
        <v>38879</v>
      </c>
      <c r="J525" s="4">
        <f t="shared" si="70"/>
        <v>38879</v>
      </c>
      <c r="K525" s="16">
        <f t="shared" si="71"/>
        <v>252674621</v>
      </c>
      <c r="L525" t="str">
        <f t="shared" si="65"/>
        <v>&gt;₹500</v>
      </c>
      <c r="M525" t="str">
        <f t="shared" si="66"/>
        <v>50-60%</v>
      </c>
      <c r="N525" t="str">
        <f t="shared" si="67"/>
        <v>&gt; 1000</v>
      </c>
      <c r="O525" s="5">
        <f t="shared" si="68"/>
        <v>38883.1</v>
      </c>
    </row>
    <row r="526" spans="1:15" x14ac:dyDescent="0.25">
      <c r="A526" t="s">
        <v>1024</v>
      </c>
      <c r="B526" t="s">
        <v>1025</v>
      </c>
      <c r="C526" t="s">
        <v>2698</v>
      </c>
      <c r="D526" s="2">
        <v>1399</v>
      </c>
      <c r="E526" s="2">
        <v>2990</v>
      </c>
      <c r="F526" s="1">
        <f t="shared" si="69"/>
        <v>0.53210702341137128</v>
      </c>
      <c r="G526">
        <v>4.0999999999999996</v>
      </c>
      <c r="H526" t="str">
        <f t="shared" si="64"/>
        <v>4.0–4.5</v>
      </c>
      <c r="I526" s="4">
        <v>97175</v>
      </c>
      <c r="J526" s="4">
        <f t="shared" si="70"/>
        <v>97175</v>
      </c>
      <c r="K526" s="16">
        <f t="shared" si="71"/>
        <v>290553250</v>
      </c>
      <c r="L526" t="str">
        <f t="shared" si="65"/>
        <v>&gt;₹500</v>
      </c>
      <c r="M526" t="str">
        <f t="shared" si="66"/>
        <v>50-60%</v>
      </c>
      <c r="N526" t="str">
        <f t="shared" si="67"/>
        <v>&lt;1000</v>
      </c>
      <c r="O526" s="5">
        <f t="shared" si="68"/>
        <v>97179.1</v>
      </c>
    </row>
    <row r="527" spans="1:15" x14ac:dyDescent="0.25">
      <c r="A527" t="s">
        <v>1026</v>
      </c>
      <c r="B527" t="s">
        <v>1027</v>
      </c>
      <c r="C527" t="s">
        <v>2698</v>
      </c>
      <c r="D527">
        <v>649</v>
      </c>
      <c r="E527" s="2">
        <v>2400</v>
      </c>
      <c r="F527" s="1">
        <f t="shared" si="69"/>
        <v>0.72958333333333336</v>
      </c>
      <c r="G527">
        <v>4.4000000000000004</v>
      </c>
      <c r="H527" t="str">
        <f t="shared" si="64"/>
        <v>4.0–4.5</v>
      </c>
      <c r="I527" s="4">
        <v>67260</v>
      </c>
      <c r="J527" s="4">
        <f t="shared" si="70"/>
        <v>67260</v>
      </c>
      <c r="K527" s="16">
        <f t="shared" si="71"/>
        <v>161424000</v>
      </c>
      <c r="L527" t="str">
        <f t="shared" si="65"/>
        <v>&gt;₹500</v>
      </c>
      <c r="M527" t="str">
        <f t="shared" si="66"/>
        <v>70-80%</v>
      </c>
      <c r="N527" t="str">
        <f t="shared" si="67"/>
        <v>&gt; 1000</v>
      </c>
      <c r="O527" s="5">
        <f t="shared" si="68"/>
        <v>67264.399999999994</v>
      </c>
    </row>
    <row r="528" spans="1:15" x14ac:dyDescent="0.25">
      <c r="A528" t="s">
        <v>1028</v>
      </c>
      <c r="B528" t="s">
        <v>1029</v>
      </c>
      <c r="C528" t="s">
        <v>2698</v>
      </c>
      <c r="D528">
        <v>799</v>
      </c>
      <c r="E528" s="2">
        <v>3990</v>
      </c>
      <c r="F528" s="1">
        <f t="shared" si="69"/>
        <v>0.79974937343358399</v>
      </c>
      <c r="G528">
        <v>3.8</v>
      </c>
      <c r="H528" t="str">
        <f t="shared" si="64"/>
        <v>3.5–4.0</v>
      </c>
      <c r="I528" s="4">
        <v>119</v>
      </c>
      <c r="J528" s="4">
        <f t="shared" si="70"/>
        <v>119</v>
      </c>
      <c r="K528" s="16">
        <f t="shared" si="71"/>
        <v>474810</v>
      </c>
      <c r="L528" t="str">
        <f t="shared" si="65"/>
        <v>&gt;₹500</v>
      </c>
      <c r="M528" t="str">
        <f t="shared" si="66"/>
        <v>70-80%</v>
      </c>
      <c r="N528" t="str">
        <f t="shared" si="67"/>
        <v>&gt; 1000</v>
      </c>
      <c r="O528" s="5">
        <f t="shared" si="68"/>
        <v>122.8</v>
      </c>
    </row>
    <row r="529" spans="1:15" x14ac:dyDescent="0.25">
      <c r="A529" t="s">
        <v>1030</v>
      </c>
      <c r="B529" t="s">
        <v>1031</v>
      </c>
      <c r="C529" t="s">
        <v>2697</v>
      </c>
      <c r="D529">
        <v>149</v>
      </c>
      <c r="E529">
        <v>149</v>
      </c>
      <c r="F529" s="1">
        <f t="shared" si="69"/>
        <v>0</v>
      </c>
      <c r="G529">
        <v>4.3</v>
      </c>
      <c r="H529" t="str">
        <f t="shared" si="64"/>
        <v>4.0–4.5</v>
      </c>
      <c r="I529" s="4">
        <v>10833</v>
      </c>
      <c r="J529" s="4">
        <f t="shared" si="70"/>
        <v>10833</v>
      </c>
      <c r="K529" s="16">
        <f t="shared" si="71"/>
        <v>1614117</v>
      </c>
      <c r="L529" t="str">
        <f t="shared" si="65"/>
        <v>&lt;₹200</v>
      </c>
      <c r="M529" t="str">
        <f t="shared" si="66"/>
        <v>0-10%</v>
      </c>
      <c r="N529" t="str">
        <f t="shared" si="67"/>
        <v>&gt; 1000</v>
      </c>
      <c r="O529" s="5">
        <f t="shared" si="68"/>
        <v>10837.3</v>
      </c>
    </row>
    <row r="530" spans="1:15" x14ac:dyDescent="0.25">
      <c r="A530" t="s">
        <v>1032</v>
      </c>
      <c r="B530" t="s">
        <v>1033</v>
      </c>
      <c r="C530" t="s">
        <v>2698</v>
      </c>
      <c r="D530" s="2">
        <v>3799</v>
      </c>
      <c r="E530" s="2">
        <v>5299</v>
      </c>
      <c r="F530" s="1">
        <f t="shared" si="69"/>
        <v>0.28307227778826194</v>
      </c>
      <c r="G530">
        <v>3.5</v>
      </c>
      <c r="H530" t="str">
        <f t="shared" si="64"/>
        <v>3.5–4.0</v>
      </c>
      <c r="I530" s="4">
        <v>1641</v>
      </c>
      <c r="J530" s="4">
        <f t="shared" si="70"/>
        <v>1641</v>
      </c>
      <c r="K530" s="16">
        <f t="shared" si="71"/>
        <v>8695659</v>
      </c>
      <c r="L530" t="str">
        <f t="shared" si="65"/>
        <v>&gt;₹500</v>
      </c>
      <c r="M530" t="str">
        <f t="shared" si="66"/>
        <v>20-30%</v>
      </c>
      <c r="N530" t="str">
        <f t="shared" si="67"/>
        <v>&gt; 1000</v>
      </c>
      <c r="O530" s="5">
        <f t="shared" si="68"/>
        <v>1644.5</v>
      </c>
    </row>
    <row r="531" spans="1:15" x14ac:dyDescent="0.25">
      <c r="A531" t="s">
        <v>1034</v>
      </c>
      <c r="B531" t="s">
        <v>1035</v>
      </c>
      <c r="C531" t="s">
        <v>2698</v>
      </c>
      <c r="D531">
        <v>199</v>
      </c>
      <c r="E531" s="2">
        <v>1899</v>
      </c>
      <c r="F531" s="1">
        <f t="shared" si="69"/>
        <v>0.8952080042127436</v>
      </c>
      <c r="G531">
        <v>4</v>
      </c>
      <c r="H531" t="str">
        <f t="shared" si="64"/>
        <v>4.0–4.5</v>
      </c>
      <c r="I531" s="4">
        <v>4740</v>
      </c>
      <c r="J531" s="4">
        <f t="shared" si="70"/>
        <v>4740</v>
      </c>
      <c r="K531" s="16">
        <f t="shared" si="71"/>
        <v>9001260</v>
      </c>
      <c r="L531" t="str">
        <f t="shared" si="65"/>
        <v>&gt;₹500</v>
      </c>
      <c r="M531" t="str">
        <f t="shared" si="66"/>
        <v>80-90%</v>
      </c>
      <c r="N531" t="str">
        <f t="shared" si="67"/>
        <v>&gt; 1000</v>
      </c>
      <c r="O531" s="5">
        <f t="shared" si="68"/>
        <v>4744</v>
      </c>
    </row>
    <row r="532" spans="1:15" x14ac:dyDescent="0.25">
      <c r="A532" t="s">
        <v>1036</v>
      </c>
      <c r="B532" t="s">
        <v>1037</v>
      </c>
      <c r="C532" t="s">
        <v>2698</v>
      </c>
      <c r="D532" s="2">
        <v>23999</v>
      </c>
      <c r="E532" s="2">
        <v>32999</v>
      </c>
      <c r="F532" s="1">
        <f t="shared" si="69"/>
        <v>0.27273553744052847</v>
      </c>
      <c r="G532">
        <v>3.9</v>
      </c>
      <c r="H532" t="str">
        <f t="shared" si="64"/>
        <v>3.5–4.0</v>
      </c>
      <c r="I532" s="4">
        <v>8866</v>
      </c>
      <c r="J532" s="4">
        <f t="shared" si="70"/>
        <v>8866</v>
      </c>
      <c r="K532" s="16">
        <f t="shared" si="71"/>
        <v>292569134</v>
      </c>
      <c r="L532" t="str">
        <f t="shared" si="65"/>
        <v>&gt;₹500</v>
      </c>
      <c r="M532" t="str">
        <f t="shared" si="66"/>
        <v>20-30%</v>
      </c>
      <c r="N532" t="str">
        <f t="shared" si="67"/>
        <v>&lt;1000</v>
      </c>
      <c r="O532" s="5">
        <f t="shared" si="68"/>
        <v>8869.9</v>
      </c>
    </row>
    <row r="533" spans="1:15" x14ac:dyDescent="0.25">
      <c r="A533" t="s">
        <v>1038</v>
      </c>
      <c r="B533" t="s">
        <v>1039</v>
      </c>
      <c r="C533" t="s">
        <v>2698</v>
      </c>
      <c r="D533" s="2">
        <v>29990</v>
      </c>
      <c r="E533" s="2">
        <v>39990</v>
      </c>
      <c r="F533" s="1">
        <f t="shared" si="69"/>
        <v>0.25006251562890724</v>
      </c>
      <c r="G533">
        <v>4.3</v>
      </c>
      <c r="H533" t="str">
        <f t="shared" si="64"/>
        <v>4.0–4.5</v>
      </c>
      <c r="I533" s="4">
        <v>8399</v>
      </c>
      <c r="J533" s="4">
        <f t="shared" si="70"/>
        <v>8399</v>
      </c>
      <c r="K533" s="16">
        <f t="shared" si="71"/>
        <v>335876010</v>
      </c>
      <c r="L533" t="str">
        <f t="shared" si="65"/>
        <v>&gt;₹500</v>
      </c>
      <c r="M533" t="str">
        <f t="shared" si="66"/>
        <v>20-30%</v>
      </c>
      <c r="N533" t="str">
        <f t="shared" si="67"/>
        <v>&lt;1000</v>
      </c>
      <c r="O533" s="5">
        <f t="shared" si="68"/>
        <v>8403.2999999999993</v>
      </c>
    </row>
    <row r="534" spans="1:15" x14ac:dyDescent="0.25">
      <c r="A534" t="s">
        <v>1040</v>
      </c>
      <c r="B534" t="s">
        <v>1041</v>
      </c>
      <c r="C534" t="s">
        <v>2698</v>
      </c>
      <c r="D534">
        <v>281</v>
      </c>
      <c r="E534" s="2">
        <v>1999</v>
      </c>
      <c r="F534" s="1">
        <f t="shared" si="69"/>
        <v>0.85942971485742869</v>
      </c>
      <c r="G534">
        <v>2.8</v>
      </c>
      <c r="H534" t="str">
        <f t="shared" si="64"/>
        <v>2.5–3.0</v>
      </c>
      <c r="I534" s="4">
        <v>87</v>
      </c>
      <c r="J534" s="4">
        <f t="shared" si="70"/>
        <v>87</v>
      </c>
      <c r="K534" s="16">
        <f t="shared" si="71"/>
        <v>173913</v>
      </c>
      <c r="L534" t="str">
        <f t="shared" si="65"/>
        <v>&gt;₹500</v>
      </c>
      <c r="M534" t="str">
        <f t="shared" si="66"/>
        <v>80-90%</v>
      </c>
      <c r="N534" t="str">
        <f t="shared" si="67"/>
        <v>&lt;1000</v>
      </c>
      <c r="O534" s="5">
        <f t="shared" si="68"/>
        <v>89.8</v>
      </c>
    </row>
    <row r="535" spans="1:15" x14ac:dyDescent="0.25">
      <c r="A535" t="s">
        <v>1042</v>
      </c>
      <c r="B535" t="s">
        <v>1043</v>
      </c>
      <c r="C535" t="s">
        <v>2698</v>
      </c>
      <c r="D535" s="2">
        <v>7998</v>
      </c>
      <c r="E535" s="2">
        <v>11999</v>
      </c>
      <c r="F535" s="1">
        <f t="shared" si="69"/>
        <v>0.3334444537044754</v>
      </c>
      <c r="G535">
        <v>3.8</v>
      </c>
      <c r="H535" t="str">
        <f t="shared" si="64"/>
        <v>3.5–4.0</v>
      </c>
      <c r="I535" s="4">
        <v>125</v>
      </c>
      <c r="J535" s="4">
        <f t="shared" si="70"/>
        <v>125</v>
      </c>
      <c r="K535" s="16">
        <f t="shared" si="71"/>
        <v>1499875</v>
      </c>
      <c r="L535" t="str">
        <f t="shared" si="65"/>
        <v>&gt;₹500</v>
      </c>
      <c r="M535" t="str">
        <f t="shared" si="66"/>
        <v>30-40%</v>
      </c>
      <c r="N535" t="str">
        <f t="shared" si="67"/>
        <v>&gt; 1000</v>
      </c>
      <c r="O535" s="5">
        <f t="shared" si="68"/>
        <v>128.80000000000001</v>
      </c>
    </row>
    <row r="536" spans="1:15" x14ac:dyDescent="0.25">
      <c r="A536" t="s">
        <v>1044</v>
      </c>
      <c r="B536" t="s">
        <v>1045</v>
      </c>
      <c r="C536" t="s">
        <v>2698</v>
      </c>
      <c r="D536">
        <v>249</v>
      </c>
      <c r="E536">
        <v>999</v>
      </c>
      <c r="F536" s="1">
        <f t="shared" si="69"/>
        <v>0.75075075075075071</v>
      </c>
      <c r="G536">
        <v>4.5</v>
      </c>
      <c r="H536" t="str">
        <f t="shared" si="64"/>
        <v>4.5–5.0</v>
      </c>
      <c r="I536" s="4">
        <v>38</v>
      </c>
      <c r="J536" s="4">
        <f t="shared" si="70"/>
        <v>38</v>
      </c>
      <c r="K536" s="16">
        <f t="shared" si="71"/>
        <v>37962</v>
      </c>
      <c r="L536" t="str">
        <f t="shared" si="65"/>
        <v>&gt;₹500</v>
      </c>
      <c r="M536" t="str">
        <f t="shared" si="66"/>
        <v>70-80%</v>
      </c>
      <c r="N536" t="str">
        <f t="shared" si="67"/>
        <v>&lt;1000</v>
      </c>
      <c r="O536" s="5">
        <f t="shared" si="68"/>
        <v>42.5</v>
      </c>
    </row>
    <row r="537" spans="1:15" x14ac:dyDescent="0.25">
      <c r="A537" t="s">
        <v>1046</v>
      </c>
      <c r="B537" t="s">
        <v>1047</v>
      </c>
      <c r="C537" t="s">
        <v>2698</v>
      </c>
      <c r="D537">
        <v>299</v>
      </c>
      <c r="E537">
        <v>599</v>
      </c>
      <c r="F537" s="1">
        <f t="shared" si="69"/>
        <v>0.5008347245409015</v>
      </c>
      <c r="G537">
        <v>4.3</v>
      </c>
      <c r="H537" t="str">
        <f t="shared" si="64"/>
        <v>4.0–4.5</v>
      </c>
      <c r="I537" s="4">
        <v>4674</v>
      </c>
      <c r="J537" s="4">
        <f t="shared" si="70"/>
        <v>4674</v>
      </c>
      <c r="K537" s="16">
        <f t="shared" si="71"/>
        <v>2799726</v>
      </c>
      <c r="L537" t="str">
        <f t="shared" si="65"/>
        <v>&gt;₹500</v>
      </c>
      <c r="M537" t="str">
        <f t="shared" si="66"/>
        <v>50-60%</v>
      </c>
      <c r="N537" t="str">
        <f t="shared" si="67"/>
        <v>&lt;1000</v>
      </c>
      <c r="O537" s="5">
        <f t="shared" si="68"/>
        <v>4678.3</v>
      </c>
    </row>
    <row r="538" spans="1:15" x14ac:dyDescent="0.25">
      <c r="A538" t="s">
        <v>1048</v>
      </c>
      <c r="B538" t="s">
        <v>1049</v>
      </c>
      <c r="C538" t="s">
        <v>2698</v>
      </c>
      <c r="D538">
        <v>499</v>
      </c>
      <c r="E538" s="2">
        <v>1899</v>
      </c>
      <c r="F538" s="1">
        <f t="shared" si="69"/>
        <v>0.73723012111637709</v>
      </c>
      <c r="G538">
        <v>4.0999999999999996</v>
      </c>
      <c r="H538" t="str">
        <f t="shared" si="64"/>
        <v>4.0–4.5</v>
      </c>
      <c r="I538" s="4">
        <v>412</v>
      </c>
      <c r="J538" s="4">
        <f t="shared" si="70"/>
        <v>412</v>
      </c>
      <c r="K538" s="16">
        <f t="shared" si="71"/>
        <v>782388</v>
      </c>
      <c r="L538" t="str">
        <f t="shared" si="65"/>
        <v>&gt;₹500</v>
      </c>
      <c r="M538" t="str">
        <f t="shared" si="66"/>
        <v>70-80%</v>
      </c>
      <c r="N538" t="str">
        <f t="shared" si="67"/>
        <v>&gt; 1000</v>
      </c>
      <c r="O538" s="5">
        <f t="shared" si="68"/>
        <v>416.1</v>
      </c>
    </row>
    <row r="539" spans="1:15" x14ac:dyDescent="0.25">
      <c r="A539" t="s">
        <v>1050</v>
      </c>
      <c r="B539" t="s">
        <v>1051</v>
      </c>
      <c r="C539" t="s">
        <v>2698</v>
      </c>
      <c r="D539">
        <v>899</v>
      </c>
      <c r="E539" s="2">
        <v>3499</v>
      </c>
      <c r="F539" s="1">
        <f t="shared" si="69"/>
        <v>0.74306944841383249</v>
      </c>
      <c r="G539">
        <v>3</v>
      </c>
      <c r="H539" t="str">
        <f t="shared" si="64"/>
        <v>3.0–3.5</v>
      </c>
      <c r="I539" s="4">
        <v>681</v>
      </c>
      <c r="J539" s="4">
        <f t="shared" si="70"/>
        <v>681</v>
      </c>
      <c r="K539" s="16">
        <f t="shared" si="71"/>
        <v>2382819</v>
      </c>
      <c r="L539" t="str">
        <f t="shared" si="65"/>
        <v>&gt;₹500</v>
      </c>
      <c r="M539" t="str">
        <f t="shared" si="66"/>
        <v>70-80%</v>
      </c>
      <c r="N539" t="str">
        <f t="shared" si="67"/>
        <v>&gt; 1000</v>
      </c>
      <c r="O539" s="5">
        <f t="shared" si="68"/>
        <v>684</v>
      </c>
    </row>
    <row r="540" spans="1:15" x14ac:dyDescent="0.25">
      <c r="A540" t="s">
        <v>1052</v>
      </c>
      <c r="B540" t="s">
        <v>1053</v>
      </c>
      <c r="C540" t="s">
        <v>2698</v>
      </c>
      <c r="D540" s="2">
        <v>1599</v>
      </c>
      <c r="E540" s="2">
        <v>3499</v>
      </c>
      <c r="F540" s="1">
        <f t="shared" si="69"/>
        <v>0.54301228922549305</v>
      </c>
      <c r="G540">
        <v>4</v>
      </c>
      <c r="H540" t="str">
        <f t="shared" si="64"/>
        <v>4.0–4.5</v>
      </c>
      <c r="I540" s="4">
        <v>36384</v>
      </c>
      <c r="J540" s="4">
        <f t="shared" si="70"/>
        <v>36384</v>
      </c>
      <c r="K540" s="16">
        <f t="shared" si="71"/>
        <v>127307616</v>
      </c>
      <c r="L540" t="str">
        <f t="shared" si="65"/>
        <v>&gt;₹500</v>
      </c>
      <c r="M540" t="str">
        <f t="shared" si="66"/>
        <v>50-60%</v>
      </c>
      <c r="N540" t="str">
        <f t="shared" si="67"/>
        <v>&gt; 1000</v>
      </c>
      <c r="O540" s="5">
        <f t="shared" si="68"/>
        <v>36388</v>
      </c>
    </row>
    <row r="541" spans="1:15" x14ac:dyDescent="0.25">
      <c r="A541" t="s">
        <v>1054</v>
      </c>
      <c r="B541" t="s">
        <v>1055</v>
      </c>
      <c r="C541" t="s">
        <v>2698</v>
      </c>
      <c r="D541">
        <v>120</v>
      </c>
      <c r="E541">
        <v>999</v>
      </c>
      <c r="F541" s="1">
        <f t="shared" si="69"/>
        <v>0.87987987987987992</v>
      </c>
      <c r="G541">
        <v>3.9</v>
      </c>
      <c r="H541" t="str">
        <f t="shared" si="64"/>
        <v>3.5–4.0</v>
      </c>
      <c r="I541" s="4">
        <v>6491</v>
      </c>
      <c r="J541" s="4">
        <f t="shared" si="70"/>
        <v>6491</v>
      </c>
      <c r="K541" s="16">
        <f t="shared" si="71"/>
        <v>6484509</v>
      </c>
      <c r="L541" t="str">
        <f t="shared" si="65"/>
        <v>&gt;₹500</v>
      </c>
      <c r="M541" t="str">
        <f t="shared" si="66"/>
        <v>80-90%</v>
      </c>
      <c r="N541" t="str">
        <f t="shared" si="67"/>
        <v>&gt; 1000</v>
      </c>
      <c r="O541" s="5">
        <f t="shared" si="68"/>
        <v>6494.9</v>
      </c>
    </row>
    <row r="542" spans="1:15" x14ac:dyDescent="0.25">
      <c r="A542" t="s">
        <v>1056</v>
      </c>
      <c r="B542" t="s">
        <v>1057</v>
      </c>
      <c r="C542" t="s">
        <v>2698</v>
      </c>
      <c r="D542" s="2">
        <v>3999</v>
      </c>
      <c r="E542" s="2">
        <v>6999</v>
      </c>
      <c r="F542" s="1">
        <f t="shared" si="69"/>
        <v>0.42863266180882981</v>
      </c>
      <c r="G542">
        <v>4.0999999999999996</v>
      </c>
      <c r="H542" t="str">
        <f t="shared" si="64"/>
        <v>4.0–4.5</v>
      </c>
      <c r="I542" s="4">
        <v>10229</v>
      </c>
      <c r="J542" s="4">
        <f t="shared" si="70"/>
        <v>10229</v>
      </c>
      <c r="K542" s="16">
        <f t="shared" si="71"/>
        <v>71592771</v>
      </c>
      <c r="L542" t="str">
        <f t="shared" si="65"/>
        <v>&gt;₹500</v>
      </c>
      <c r="M542" t="str">
        <f t="shared" si="66"/>
        <v>40-50%</v>
      </c>
      <c r="N542" t="str">
        <f t="shared" si="67"/>
        <v>&gt; 1000</v>
      </c>
      <c r="O542" s="5">
        <f t="shared" si="68"/>
        <v>10233.1</v>
      </c>
    </row>
    <row r="543" spans="1:15" x14ac:dyDescent="0.25">
      <c r="A543" t="s">
        <v>1058</v>
      </c>
      <c r="B543" t="s">
        <v>964</v>
      </c>
      <c r="C543" t="s">
        <v>2698</v>
      </c>
      <c r="D543" s="2">
        <v>12999</v>
      </c>
      <c r="E543" s="2">
        <v>18999</v>
      </c>
      <c r="F543" s="1">
        <f t="shared" si="69"/>
        <v>0.31580609505763463</v>
      </c>
      <c r="G543">
        <v>4.0999999999999996</v>
      </c>
      <c r="H543" t="str">
        <f t="shared" si="64"/>
        <v>4.0–4.5</v>
      </c>
      <c r="I543" s="4">
        <v>50772</v>
      </c>
      <c r="J543" s="4">
        <f t="shared" si="70"/>
        <v>50772</v>
      </c>
      <c r="K543" s="16">
        <f t="shared" si="71"/>
        <v>964617228</v>
      </c>
      <c r="L543" t="str">
        <f t="shared" si="65"/>
        <v>&gt;₹500</v>
      </c>
      <c r="M543" t="str">
        <f t="shared" si="66"/>
        <v>30-40%</v>
      </c>
      <c r="N543" t="str">
        <f t="shared" si="67"/>
        <v>&gt; 1000</v>
      </c>
      <c r="O543" s="5">
        <f t="shared" si="68"/>
        <v>50776.1</v>
      </c>
    </row>
    <row r="544" spans="1:15" x14ac:dyDescent="0.25">
      <c r="A544" t="s">
        <v>1059</v>
      </c>
      <c r="B544" t="s">
        <v>1060</v>
      </c>
      <c r="C544" t="s">
        <v>2698</v>
      </c>
      <c r="D544" s="2">
        <v>1599</v>
      </c>
      <c r="E544" s="2">
        <v>2599</v>
      </c>
      <c r="F544" s="1">
        <f t="shared" si="69"/>
        <v>0.38476337052712584</v>
      </c>
      <c r="G544">
        <v>4.3</v>
      </c>
      <c r="H544" t="str">
        <f t="shared" si="64"/>
        <v>4.0–4.5</v>
      </c>
      <c r="I544" s="4">
        <v>1801</v>
      </c>
      <c r="J544" s="4">
        <f t="shared" si="70"/>
        <v>1801</v>
      </c>
      <c r="K544" s="16">
        <f t="shared" si="71"/>
        <v>4680799</v>
      </c>
      <c r="L544" t="str">
        <f t="shared" si="65"/>
        <v>&gt;₹500</v>
      </c>
      <c r="M544" t="str">
        <f t="shared" si="66"/>
        <v>30-40%</v>
      </c>
      <c r="N544" t="str">
        <f t="shared" si="67"/>
        <v>&lt;1000</v>
      </c>
      <c r="O544" s="5">
        <f t="shared" si="68"/>
        <v>1805.3</v>
      </c>
    </row>
    <row r="545" spans="1:15" x14ac:dyDescent="0.25">
      <c r="A545" t="s">
        <v>1061</v>
      </c>
      <c r="B545" t="s">
        <v>1062</v>
      </c>
      <c r="C545" t="s">
        <v>2698</v>
      </c>
      <c r="D545">
        <v>699</v>
      </c>
      <c r="E545" s="2">
        <v>1199</v>
      </c>
      <c r="F545" s="1">
        <f t="shared" si="69"/>
        <v>0.4170141784820684</v>
      </c>
      <c r="G545">
        <v>4</v>
      </c>
      <c r="H545" t="str">
        <f t="shared" si="64"/>
        <v>4.0–4.5</v>
      </c>
      <c r="I545" s="4">
        <v>14404</v>
      </c>
      <c r="J545" s="4">
        <f t="shared" si="70"/>
        <v>14404</v>
      </c>
      <c r="K545" s="16">
        <f t="shared" si="71"/>
        <v>17270396</v>
      </c>
      <c r="L545" t="str">
        <f t="shared" si="65"/>
        <v>&gt;₹500</v>
      </c>
      <c r="M545" t="str">
        <f t="shared" si="66"/>
        <v>40-50%</v>
      </c>
      <c r="N545" t="str">
        <f t="shared" si="67"/>
        <v>&gt; 1000</v>
      </c>
      <c r="O545" s="5">
        <f t="shared" si="68"/>
        <v>14408</v>
      </c>
    </row>
    <row r="546" spans="1:15" x14ac:dyDescent="0.25">
      <c r="A546" t="s">
        <v>1063</v>
      </c>
      <c r="B546" t="s">
        <v>1064</v>
      </c>
      <c r="C546" t="s">
        <v>2698</v>
      </c>
      <c r="D546">
        <v>99</v>
      </c>
      <c r="E546">
        <v>999</v>
      </c>
      <c r="F546" s="1">
        <f t="shared" si="69"/>
        <v>0.90090090090090091</v>
      </c>
      <c r="G546">
        <v>4.4000000000000004</v>
      </c>
      <c r="H546" t="str">
        <f t="shared" si="64"/>
        <v>4.0–4.5</v>
      </c>
      <c r="I546" s="4">
        <v>305</v>
      </c>
      <c r="J546" s="4">
        <f t="shared" si="70"/>
        <v>305</v>
      </c>
      <c r="K546" s="16">
        <f t="shared" si="71"/>
        <v>304695</v>
      </c>
      <c r="L546" t="str">
        <f t="shared" si="65"/>
        <v>&gt;₹500</v>
      </c>
      <c r="M546" t="str">
        <f t="shared" si="66"/>
        <v>90-100%</v>
      </c>
      <c r="N546" t="str">
        <f t="shared" si="67"/>
        <v>&gt; 1000</v>
      </c>
      <c r="O546" s="5">
        <f t="shared" si="68"/>
        <v>309.39999999999998</v>
      </c>
    </row>
    <row r="547" spans="1:15" x14ac:dyDescent="0.25">
      <c r="A547" t="s">
        <v>1065</v>
      </c>
      <c r="B547" t="s">
        <v>1066</v>
      </c>
      <c r="C547" t="s">
        <v>2698</v>
      </c>
      <c r="D547" s="2">
        <v>7915</v>
      </c>
      <c r="E547" s="2">
        <v>9999</v>
      </c>
      <c r="F547" s="1">
        <f t="shared" si="69"/>
        <v>0.20842084208420841</v>
      </c>
      <c r="G547">
        <v>4.3</v>
      </c>
      <c r="H547" t="str">
        <f t="shared" si="64"/>
        <v>4.0–4.5</v>
      </c>
      <c r="I547" s="4">
        <v>1376</v>
      </c>
      <c r="J547" s="4">
        <f t="shared" si="70"/>
        <v>1376</v>
      </c>
      <c r="K547" s="16">
        <f t="shared" si="71"/>
        <v>13758624</v>
      </c>
      <c r="L547" t="str">
        <f t="shared" si="65"/>
        <v>&gt;₹500</v>
      </c>
      <c r="M547" t="str">
        <f t="shared" si="66"/>
        <v>20-30%</v>
      </c>
      <c r="N547" t="str">
        <f t="shared" si="67"/>
        <v>&gt; 1000</v>
      </c>
      <c r="O547" s="5">
        <f t="shared" si="68"/>
        <v>1380.3</v>
      </c>
    </row>
    <row r="548" spans="1:15" x14ac:dyDescent="0.25">
      <c r="A548" t="s">
        <v>1067</v>
      </c>
      <c r="B548" t="s">
        <v>1068</v>
      </c>
      <c r="C548" t="s">
        <v>2698</v>
      </c>
      <c r="D548" s="2">
        <v>1499</v>
      </c>
      <c r="E548" s="2">
        <v>7999</v>
      </c>
      <c r="F548" s="1">
        <f t="shared" si="69"/>
        <v>0.81260157519689957</v>
      </c>
      <c r="G548">
        <v>4.2</v>
      </c>
      <c r="H548" t="str">
        <f t="shared" si="64"/>
        <v>4.0–4.5</v>
      </c>
      <c r="I548" s="4">
        <v>22638</v>
      </c>
      <c r="J548" s="4">
        <f t="shared" si="70"/>
        <v>22638</v>
      </c>
      <c r="K548" s="16">
        <f t="shared" si="71"/>
        <v>181081362</v>
      </c>
      <c r="L548" t="str">
        <f t="shared" si="65"/>
        <v>&gt;₹500</v>
      </c>
      <c r="M548" t="str">
        <f t="shared" si="66"/>
        <v>80-90%</v>
      </c>
      <c r="N548" t="str">
        <f t="shared" si="67"/>
        <v>&lt;1000</v>
      </c>
      <c r="O548" s="5">
        <f t="shared" si="68"/>
        <v>22642.2</v>
      </c>
    </row>
    <row r="549" spans="1:15" x14ac:dyDescent="0.25">
      <c r="A549" t="s">
        <v>1069</v>
      </c>
      <c r="B549" t="s">
        <v>1070</v>
      </c>
      <c r="C549" t="s">
        <v>2698</v>
      </c>
      <c r="D549" s="2">
        <v>1055</v>
      </c>
      <c r="E549" s="2">
        <v>1249</v>
      </c>
      <c r="F549" s="1">
        <f t="shared" si="69"/>
        <v>0.15532425940752603</v>
      </c>
      <c r="G549">
        <v>3.8</v>
      </c>
      <c r="H549" t="str">
        <f t="shared" si="64"/>
        <v>3.5–4.0</v>
      </c>
      <c r="I549" s="4">
        <v>2352</v>
      </c>
      <c r="J549" s="4">
        <f t="shared" si="70"/>
        <v>2352</v>
      </c>
      <c r="K549" s="16">
        <f t="shared" si="71"/>
        <v>2937648</v>
      </c>
      <c r="L549" t="str">
        <f t="shared" si="65"/>
        <v>&gt;₹500</v>
      </c>
      <c r="M549" t="str">
        <f t="shared" si="66"/>
        <v>10-20%</v>
      </c>
      <c r="N549" t="str">
        <f t="shared" si="67"/>
        <v>&gt; 1000</v>
      </c>
      <c r="O549" s="5">
        <f t="shared" si="68"/>
        <v>2355.8000000000002</v>
      </c>
    </row>
    <row r="550" spans="1:15" x14ac:dyDescent="0.25">
      <c r="A550" t="s">
        <v>1071</v>
      </c>
      <c r="B550" t="s">
        <v>1072</v>
      </c>
      <c r="C550" t="s">
        <v>2698</v>
      </c>
      <c r="D550">
        <v>150</v>
      </c>
      <c r="E550">
        <v>599</v>
      </c>
      <c r="F550" s="1">
        <f t="shared" si="69"/>
        <v>0.74958263772954925</v>
      </c>
      <c r="G550">
        <v>4.3</v>
      </c>
      <c r="H550" t="str">
        <f t="shared" si="64"/>
        <v>4.0–4.5</v>
      </c>
      <c r="I550" s="4">
        <v>714</v>
      </c>
      <c r="J550" s="4">
        <f t="shared" si="70"/>
        <v>714</v>
      </c>
      <c r="K550" s="16">
        <f t="shared" si="71"/>
        <v>427686</v>
      </c>
      <c r="L550" t="str">
        <f t="shared" si="65"/>
        <v>&gt;₹500</v>
      </c>
      <c r="M550" t="str">
        <f t="shared" si="66"/>
        <v>70-80%</v>
      </c>
      <c r="N550" t="str">
        <f t="shared" si="67"/>
        <v>&gt; 1000</v>
      </c>
      <c r="O550" s="5">
        <f t="shared" si="68"/>
        <v>718.3</v>
      </c>
    </row>
    <row r="551" spans="1:15" x14ac:dyDescent="0.25">
      <c r="A551" t="s">
        <v>146</v>
      </c>
      <c r="B551" t="s">
        <v>147</v>
      </c>
      <c r="C551" t="s">
        <v>2697</v>
      </c>
      <c r="D551">
        <v>219</v>
      </c>
      <c r="E551">
        <v>700</v>
      </c>
      <c r="F551" s="1">
        <f t="shared" si="69"/>
        <v>0.68714285714285717</v>
      </c>
      <c r="G551">
        <v>4.3</v>
      </c>
      <c r="H551" t="str">
        <f t="shared" si="64"/>
        <v>4.0–4.5</v>
      </c>
      <c r="I551" s="4">
        <v>20052</v>
      </c>
      <c r="J551" s="4">
        <f t="shared" si="70"/>
        <v>20052</v>
      </c>
      <c r="K551" s="16">
        <f t="shared" si="71"/>
        <v>14036400</v>
      </c>
      <c r="L551" t="str">
        <f t="shared" si="65"/>
        <v>&gt;₹500</v>
      </c>
      <c r="M551" t="str">
        <f t="shared" si="66"/>
        <v>60-70%</v>
      </c>
      <c r="N551" t="str">
        <f t="shared" si="67"/>
        <v>&gt; 1000</v>
      </c>
      <c r="O551" s="5">
        <f t="shared" si="68"/>
        <v>20056.3</v>
      </c>
    </row>
    <row r="552" spans="1:15" x14ac:dyDescent="0.25">
      <c r="A552" t="s">
        <v>1073</v>
      </c>
      <c r="B552" t="s">
        <v>1074</v>
      </c>
      <c r="C552" t="s">
        <v>2698</v>
      </c>
      <c r="D552">
        <v>474</v>
      </c>
      <c r="E552" s="2">
        <v>1799</v>
      </c>
      <c r="F552" s="1">
        <f t="shared" si="69"/>
        <v>0.73652028904947198</v>
      </c>
      <c r="G552">
        <v>4.3</v>
      </c>
      <c r="H552" t="str">
        <f t="shared" si="64"/>
        <v>4.0–4.5</v>
      </c>
      <c r="I552" s="4">
        <v>1454</v>
      </c>
      <c r="J552" s="4">
        <f t="shared" si="70"/>
        <v>1454</v>
      </c>
      <c r="K552" s="16">
        <f t="shared" si="71"/>
        <v>2615746</v>
      </c>
      <c r="L552" t="str">
        <f t="shared" si="65"/>
        <v>&gt;₹500</v>
      </c>
      <c r="M552" t="str">
        <f t="shared" si="66"/>
        <v>70-80%</v>
      </c>
      <c r="N552" t="str">
        <f t="shared" si="67"/>
        <v>&gt; 1000</v>
      </c>
      <c r="O552" s="5">
        <f t="shared" si="68"/>
        <v>1458.3</v>
      </c>
    </row>
    <row r="553" spans="1:15" x14ac:dyDescent="0.25">
      <c r="A553" t="s">
        <v>1075</v>
      </c>
      <c r="B553" t="s">
        <v>1076</v>
      </c>
      <c r="C553" t="s">
        <v>2698</v>
      </c>
      <c r="D553">
        <v>239</v>
      </c>
      <c r="E553">
        <v>599</v>
      </c>
      <c r="F553" s="1">
        <f t="shared" si="69"/>
        <v>0.60100166944908184</v>
      </c>
      <c r="G553">
        <v>3.9</v>
      </c>
      <c r="H553" t="str">
        <f t="shared" si="64"/>
        <v>3.5–4.0</v>
      </c>
      <c r="I553" s="4">
        <v>2147</v>
      </c>
      <c r="J553" s="4">
        <f t="shared" si="70"/>
        <v>2147</v>
      </c>
      <c r="K553" s="16">
        <f t="shared" si="71"/>
        <v>1286053</v>
      </c>
      <c r="L553" t="str">
        <f t="shared" si="65"/>
        <v>&gt;₹500</v>
      </c>
      <c r="M553" t="str">
        <f t="shared" si="66"/>
        <v>60-70%</v>
      </c>
      <c r="N553" t="str">
        <f t="shared" si="67"/>
        <v>&lt;1000</v>
      </c>
      <c r="O553" s="5">
        <f t="shared" si="68"/>
        <v>2150.9</v>
      </c>
    </row>
    <row r="554" spans="1:15" x14ac:dyDescent="0.25">
      <c r="A554" t="s">
        <v>1077</v>
      </c>
      <c r="B554" t="s">
        <v>1078</v>
      </c>
      <c r="C554" t="s">
        <v>2698</v>
      </c>
      <c r="D554" s="2">
        <v>7499</v>
      </c>
      <c r="E554" s="2">
        <v>9499</v>
      </c>
      <c r="F554" s="1">
        <f t="shared" si="69"/>
        <v>0.21054847878724076</v>
      </c>
      <c r="G554">
        <v>4.0999999999999996</v>
      </c>
      <c r="H554" t="str">
        <f t="shared" si="64"/>
        <v>4.0–4.5</v>
      </c>
      <c r="I554" s="4">
        <v>313832</v>
      </c>
      <c r="J554" s="4">
        <f t="shared" si="70"/>
        <v>313832</v>
      </c>
      <c r="K554" s="16">
        <f t="shared" si="71"/>
        <v>2981090168</v>
      </c>
      <c r="L554" t="str">
        <f t="shared" si="65"/>
        <v>&gt;₹500</v>
      </c>
      <c r="M554" t="str">
        <f t="shared" si="66"/>
        <v>20-30%</v>
      </c>
      <c r="N554" t="str">
        <f t="shared" si="67"/>
        <v>&gt; 1000</v>
      </c>
      <c r="O554" s="5">
        <f t="shared" si="68"/>
        <v>313836.09999999998</v>
      </c>
    </row>
    <row r="555" spans="1:15" x14ac:dyDescent="0.25">
      <c r="A555" t="s">
        <v>1079</v>
      </c>
      <c r="B555" t="s">
        <v>1080</v>
      </c>
      <c r="C555" t="s">
        <v>2698</v>
      </c>
      <c r="D555">
        <v>265</v>
      </c>
      <c r="E555">
        <v>999</v>
      </c>
      <c r="F555" s="1">
        <f t="shared" si="69"/>
        <v>0.73473473473473472</v>
      </c>
      <c r="G555">
        <v>3.7</v>
      </c>
      <c r="H555" t="str">
        <f t="shared" si="64"/>
        <v>3.5–4.0</v>
      </c>
      <c r="I555" s="4">
        <v>465</v>
      </c>
      <c r="J555" s="4">
        <f t="shared" si="70"/>
        <v>465</v>
      </c>
      <c r="K555" s="16">
        <f t="shared" si="71"/>
        <v>464535</v>
      </c>
      <c r="L555" t="str">
        <f t="shared" si="65"/>
        <v>&gt;₹500</v>
      </c>
      <c r="M555" t="str">
        <f t="shared" si="66"/>
        <v>70-80%</v>
      </c>
      <c r="N555" t="str">
        <f t="shared" si="67"/>
        <v>&lt;1000</v>
      </c>
      <c r="O555" s="5">
        <f t="shared" si="68"/>
        <v>468.7</v>
      </c>
    </row>
    <row r="556" spans="1:15" x14ac:dyDescent="0.25">
      <c r="A556" t="s">
        <v>1081</v>
      </c>
      <c r="B556" t="s">
        <v>1082</v>
      </c>
      <c r="C556" t="s">
        <v>2698</v>
      </c>
      <c r="D556" s="2">
        <v>37990</v>
      </c>
      <c r="E556" s="2">
        <v>74999</v>
      </c>
      <c r="F556" s="1">
        <f t="shared" si="69"/>
        <v>0.49345991279883733</v>
      </c>
      <c r="G556">
        <v>4.2</v>
      </c>
      <c r="H556" t="str">
        <f t="shared" si="64"/>
        <v>4.0–4.5</v>
      </c>
      <c r="I556" s="4">
        <v>27790</v>
      </c>
      <c r="J556" s="4">
        <f t="shared" si="70"/>
        <v>27790</v>
      </c>
      <c r="K556" s="16">
        <f t="shared" si="71"/>
        <v>2084222210</v>
      </c>
      <c r="L556" t="str">
        <f t="shared" si="65"/>
        <v>&gt;₹500</v>
      </c>
      <c r="M556" t="str">
        <f t="shared" si="66"/>
        <v>40-50%</v>
      </c>
      <c r="N556" t="str">
        <f t="shared" si="67"/>
        <v>&lt;1000</v>
      </c>
      <c r="O556" s="5">
        <f t="shared" si="68"/>
        <v>27794.2</v>
      </c>
    </row>
    <row r="557" spans="1:15" x14ac:dyDescent="0.25">
      <c r="A557" t="s">
        <v>1083</v>
      </c>
      <c r="B557" t="s">
        <v>1084</v>
      </c>
      <c r="C557" t="s">
        <v>2698</v>
      </c>
      <c r="D557" s="2">
        <v>1799</v>
      </c>
      <c r="E557" s="2">
        <v>3999</v>
      </c>
      <c r="F557" s="1">
        <f t="shared" si="69"/>
        <v>0.55013753438359592</v>
      </c>
      <c r="G557">
        <v>4.5999999999999996</v>
      </c>
      <c r="H557" t="str">
        <f t="shared" si="64"/>
        <v>4.5–5.0</v>
      </c>
      <c r="I557" s="4">
        <v>245</v>
      </c>
      <c r="J557" s="4">
        <f t="shared" si="70"/>
        <v>245</v>
      </c>
      <c r="K557" s="16">
        <f t="shared" si="71"/>
        <v>979755</v>
      </c>
      <c r="L557" t="str">
        <f t="shared" si="65"/>
        <v>&gt;₹500</v>
      </c>
      <c r="M557" t="str">
        <f t="shared" si="66"/>
        <v>50-60%</v>
      </c>
      <c r="N557" t="str">
        <f t="shared" si="67"/>
        <v>&gt; 1000</v>
      </c>
      <c r="O557" s="5">
        <f t="shared" si="68"/>
        <v>249.6</v>
      </c>
    </row>
    <row r="558" spans="1:15" x14ac:dyDescent="0.25">
      <c r="A558" t="s">
        <v>1085</v>
      </c>
      <c r="B558" t="s">
        <v>1086</v>
      </c>
      <c r="C558" t="s">
        <v>2698</v>
      </c>
      <c r="D558" s="2">
        <v>8499</v>
      </c>
      <c r="E558" s="2">
        <v>11999</v>
      </c>
      <c r="F558" s="1">
        <f t="shared" si="69"/>
        <v>0.29169097424785401</v>
      </c>
      <c r="G558">
        <v>3.9</v>
      </c>
      <c r="H558" t="str">
        <f t="shared" si="64"/>
        <v>3.5–4.0</v>
      </c>
      <c r="I558" s="4">
        <v>276</v>
      </c>
      <c r="J558" s="4">
        <f t="shared" si="70"/>
        <v>276</v>
      </c>
      <c r="K558" s="16">
        <f t="shared" si="71"/>
        <v>3311724</v>
      </c>
      <c r="L558" t="str">
        <f t="shared" si="65"/>
        <v>&gt;₹500</v>
      </c>
      <c r="M558" t="str">
        <f t="shared" si="66"/>
        <v>20-30%</v>
      </c>
      <c r="N558" t="str">
        <f t="shared" si="67"/>
        <v>&gt; 1000</v>
      </c>
      <c r="O558" s="5">
        <f t="shared" si="68"/>
        <v>279.89999999999998</v>
      </c>
    </row>
    <row r="559" spans="1:15" x14ac:dyDescent="0.25">
      <c r="A559" t="s">
        <v>1087</v>
      </c>
      <c r="B559" t="s">
        <v>1088</v>
      </c>
      <c r="C559" t="s">
        <v>2698</v>
      </c>
      <c r="D559" s="2">
        <v>1999</v>
      </c>
      <c r="E559" s="2">
        <v>3999</v>
      </c>
      <c r="F559" s="1">
        <f t="shared" si="69"/>
        <v>0.50012503125781449</v>
      </c>
      <c r="G559">
        <v>4</v>
      </c>
      <c r="H559" t="str">
        <f t="shared" si="64"/>
        <v>4.0–4.5</v>
      </c>
      <c r="I559" s="4">
        <v>30254</v>
      </c>
      <c r="J559" s="4">
        <f t="shared" si="70"/>
        <v>30254</v>
      </c>
      <c r="K559" s="16">
        <f t="shared" si="71"/>
        <v>120985746</v>
      </c>
      <c r="L559" t="str">
        <f t="shared" si="65"/>
        <v>&gt;₹500</v>
      </c>
      <c r="M559" t="str">
        <f t="shared" si="66"/>
        <v>50-60%</v>
      </c>
      <c r="N559" t="str">
        <f t="shared" si="67"/>
        <v>&lt;1000</v>
      </c>
      <c r="O559" s="5">
        <f t="shared" si="68"/>
        <v>30258</v>
      </c>
    </row>
    <row r="560" spans="1:15" x14ac:dyDescent="0.25">
      <c r="A560" t="s">
        <v>1089</v>
      </c>
      <c r="B560" t="s">
        <v>752</v>
      </c>
      <c r="C560" t="s">
        <v>2698</v>
      </c>
      <c r="D560" s="2">
        <v>3999</v>
      </c>
      <c r="E560" s="2">
        <v>17999</v>
      </c>
      <c r="F560" s="1">
        <f t="shared" si="69"/>
        <v>0.77782099005500305</v>
      </c>
      <c r="G560">
        <v>4.3</v>
      </c>
      <c r="H560" t="str">
        <f t="shared" si="64"/>
        <v>4.0–4.5</v>
      </c>
      <c r="I560" s="4">
        <v>17161</v>
      </c>
      <c r="J560" s="4">
        <f t="shared" si="70"/>
        <v>17161</v>
      </c>
      <c r="K560" s="16">
        <f t="shared" si="71"/>
        <v>308880839</v>
      </c>
      <c r="L560" t="str">
        <f t="shared" si="65"/>
        <v>&gt;₹500</v>
      </c>
      <c r="M560" t="str">
        <f t="shared" si="66"/>
        <v>70-80%</v>
      </c>
      <c r="N560" t="str">
        <f t="shared" si="67"/>
        <v>&gt; 1000</v>
      </c>
      <c r="O560" s="5">
        <f t="shared" si="68"/>
        <v>17165.3</v>
      </c>
    </row>
    <row r="561" spans="1:15" x14ac:dyDescent="0.25">
      <c r="A561" t="s">
        <v>1090</v>
      </c>
      <c r="B561" t="s">
        <v>1091</v>
      </c>
      <c r="C561" t="s">
        <v>2698</v>
      </c>
      <c r="D561">
        <v>219</v>
      </c>
      <c r="E561">
        <v>499</v>
      </c>
      <c r="F561" s="1">
        <f t="shared" si="69"/>
        <v>0.56112224448897796</v>
      </c>
      <c r="G561">
        <v>4.4000000000000004</v>
      </c>
      <c r="H561" t="str">
        <f t="shared" si="64"/>
        <v>4.0–4.5</v>
      </c>
      <c r="I561" s="4">
        <v>14</v>
      </c>
      <c r="J561" s="4">
        <f t="shared" si="70"/>
        <v>14</v>
      </c>
      <c r="K561" s="16">
        <f t="shared" si="71"/>
        <v>6986</v>
      </c>
      <c r="L561" t="str">
        <f t="shared" si="65"/>
        <v>₹200-₹500</v>
      </c>
      <c r="M561" t="str">
        <f t="shared" si="66"/>
        <v>50-60%</v>
      </c>
      <c r="N561" t="str">
        <f t="shared" si="67"/>
        <v>&gt; 1000</v>
      </c>
      <c r="O561" s="5">
        <f t="shared" si="68"/>
        <v>18.399999999999999</v>
      </c>
    </row>
    <row r="562" spans="1:15" x14ac:dyDescent="0.25">
      <c r="A562" t="s">
        <v>1092</v>
      </c>
      <c r="B562" t="s">
        <v>1093</v>
      </c>
      <c r="C562" t="s">
        <v>2698</v>
      </c>
      <c r="D562">
        <v>599</v>
      </c>
      <c r="E562" s="2">
        <v>1399</v>
      </c>
      <c r="F562" s="1">
        <f t="shared" si="69"/>
        <v>0.57183702644746248</v>
      </c>
      <c r="G562">
        <v>4.0999999999999996</v>
      </c>
      <c r="H562" t="str">
        <f t="shared" si="64"/>
        <v>4.0–4.5</v>
      </c>
      <c r="I562" s="4">
        <v>14560</v>
      </c>
      <c r="J562" s="4">
        <f t="shared" si="70"/>
        <v>14560</v>
      </c>
      <c r="K562" s="16">
        <f t="shared" si="71"/>
        <v>20369440</v>
      </c>
      <c r="L562" t="str">
        <f t="shared" si="65"/>
        <v>&gt;₹500</v>
      </c>
      <c r="M562" t="str">
        <f t="shared" si="66"/>
        <v>50-60%</v>
      </c>
      <c r="N562" t="str">
        <f t="shared" si="67"/>
        <v>&gt; 1000</v>
      </c>
      <c r="O562" s="5">
        <f t="shared" si="68"/>
        <v>14564.1</v>
      </c>
    </row>
    <row r="563" spans="1:15" x14ac:dyDescent="0.25">
      <c r="A563" t="s">
        <v>1094</v>
      </c>
      <c r="B563" t="s">
        <v>1095</v>
      </c>
      <c r="C563" t="s">
        <v>2698</v>
      </c>
      <c r="D563" s="2">
        <v>2499</v>
      </c>
      <c r="E563" s="2">
        <v>2999</v>
      </c>
      <c r="F563" s="1">
        <f t="shared" si="69"/>
        <v>0.16672224074691563</v>
      </c>
      <c r="G563">
        <v>4.0999999999999996</v>
      </c>
      <c r="H563" t="str">
        <f t="shared" si="64"/>
        <v>4.0–4.5</v>
      </c>
      <c r="I563" s="4">
        <v>3156</v>
      </c>
      <c r="J563" s="4">
        <f t="shared" si="70"/>
        <v>3156</v>
      </c>
      <c r="K563" s="16">
        <f t="shared" si="71"/>
        <v>9464844</v>
      </c>
      <c r="L563" t="str">
        <f t="shared" si="65"/>
        <v>&gt;₹500</v>
      </c>
      <c r="M563" t="str">
        <f t="shared" si="66"/>
        <v>10-20%</v>
      </c>
      <c r="N563" t="str">
        <f t="shared" si="67"/>
        <v>&lt;1000</v>
      </c>
      <c r="O563" s="5">
        <f t="shared" si="68"/>
        <v>3160.1</v>
      </c>
    </row>
    <row r="564" spans="1:15" x14ac:dyDescent="0.25">
      <c r="A564" t="s">
        <v>1096</v>
      </c>
      <c r="B564" t="s">
        <v>1097</v>
      </c>
      <c r="C564" t="s">
        <v>2698</v>
      </c>
      <c r="D564">
        <v>89</v>
      </c>
      <c r="E564">
        <v>499</v>
      </c>
      <c r="F564" s="1">
        <f t="shared" si="69"/>
        <v>0.82164328657314634</v>
      </c>
      <c r="G564">
        <v>4.0999999999999996</v>
      </c>
      <c r="H564" t="str">
        <f t="shared" si="64"/>
        <v>4.0–4.5</v>
      </c>
      <c r="I564" s="4">
        <v>9340</v>
      </c>
      <c r="J564" s="4">
        <f t="shared" si="70"/>
        <v>9340</v>
      </c>
      <c r="K564" s="16">
        <f t="shared" si="71"/>
        <v>4660660</v>
      </c>
      <c r="L564" t="str">
        <f t="shared" si="65"/>
        <v>₹200-₹500</v>
      </c>
      <c r="M564" t="str">
        <f t="shared" si="66"/>
        <v>80-90%</v>
      </c>
      <c r="N564" t="str">
        <f t="shared" si="67"/>
        <v>&gt; 1000</v>
      </c>
      <c r="O564" s="5">
        <f t="shared" si="68"/>
        <v>9344.1</v>
      </c>
    </row>
    <row r="565" spans="1:15" x14ac:dyDescent="0.25">
      <c r="A565" t="s">
        <v>1098</v>
      </c>
      <c r="B565" t="s">
        <v>1099</v>
      </c>
      <c r="C565" t="s">
        <v>2698</v>
      </c>
      <c r="D565" s="2">
        <v>2999</v>
      </c>
      <c r="E565" s="2">
        <v>11999</v>
      </c>
      <c r="F565" s="1">
        <f t="shared" si="69"/>
        <v>0.75006250520876738</v>
      </c>
      <c r="G565">
        <v>4.4000000000000004</v>
      </c>
      <c r="H565" t="str">
        <f t="shared" si="64"/>
        <v>4.0–4.5</v>
      </c>
      <c r="I565" s="4">
        <v>768</v>
      </c>
      <c r="J565" s="4">
        <f t="shared" si="70"/>
        <v>768</v>
      </c>
      <c r="K565" s="16">
        <f t="shared" si="71"/>
        <v>9215232</v>
      </c>
      <c r="L565" t="str">
        <f t="shared" si="65"/>
        <v>&gt;₹500</v>
      </c>
      <c r="M565" t="str">
        <f t="shared" si="66"/>
        <v>70-80%</v>
      </c>
      <c r="N565" t="str">
        <f t="shared" si="67"/>
        <v>&gt; 1000</v>
      </c>
      <c r="O565" s="5">
        <f t="shared" si="68"/>
        <v>772.4</v>
      </c>
    </row>
    <row r="566" spans="1:15" x14ac:dyDescent="0.25">
      <c r="A566" t="s">
        <v>1100</v>
      </c>
      <c r="B566" t="s">
        <v>1101</v>
      </c>
      <c r="C566" t="s">
        <v>2698</v>
      </c>
      <c r="D566">
        <v>314</v>
      </c>
      <c r="E566" s="2">
        <v>1499</v>
      </c>
      <c r="F566" s="1">
        <f t="shared" si="69"/>
        <v>0.79052701801200798</v>
      </c>
      <c r="G566">
        <v>4.5</v>
      </c>
      <c r="H566" t="str">
        <f t="shared" si="64"/>
        <v>4.5–5.0</v>
      </c>
      <c r="I566" s="4">
        <v>28978</v>
      </c>
      <c r="J566" s="4">
        <f t="shared" si="70"/>
        <v>28978</v>
      </c>
      <c r="K566" s="16">
        <f t="shared" si="71"/>
        <v>43438022</v>
      </c>
      <c r="L566" t="str">
        <f t="shared" si="65"/>
        <v>&gt;₹500</v>
      </c>
      <c r="M566" t="str">
        <f t="shared" si="66"/>
        <v>70-80%</v>
      </c>
      <c r="N566" t="str">
        <f t="shared" si="67"/>
        <v>&gt; 1000</v>
      </c>
      <c r="O566" s="5">
        <f t="shared" si="68"/>
        <v>28982.5</v>
      </c>
    </row>
    <row r="567" spans="1:15" x14ac:dyDescent="0.25">
      <c r="A567" t="s">
        <v>1102</v>
      </c>
      <c r="B567" t="s">
        <v>1103</v>
      </c>
      <c r="C567" t="s">
        <v>2698</v>
      </c>
      <c r="D567" s="2">
        <v>13999</v>
      </c>
      <c r="E567" s="2">
        <v>19499</v>
      </c>
      <c r="F567" s="1">
        <f t="shared" si="69"/>
        <v>0.28206574696138265</v>
      </c>
      <c r="G567">
        <v>4.0999999999999996</v>
      </c>
      <c r="H567" t="str">
        <f t="shared" si="64"/>
        <v>4.0–4.5</v>
      </c>
      <c r="I567" s="4">
        <v>18998</v>
      </c>
      <c r="J567" s="4">
        <f t="shared" si="70"/>
        <v>18998</v>
      </c>
      <c r="K567" s="16">
        <f t="shared" si="71"/>
        <v>370442002</v>
      </c>
      <c r="L567" t="str">
        <f t="shared" si="65"/>
        <v>&gt;₹500</v>
      </c>
      <c r="M567" t="str">
        <f t="shared" si="66"/>
        <v>20-30%</v>
      </c>
      <c r="N567" t="str">
        <f t="shared" si="67"/>
        <v>&gt; 1000</v>
      </c>
      <c r="O567" s="5">
        <f t="shared" si="68"/>
        <v>19002.099999999999</v>
      </c>
    </row>
    <row r="568" spans="1:15" x14ac:dyDescent="0.25">
      <c r="A568" t="s">
        <v>1104</v>
      </c>
      <c r="B568" t="s">
        <v>1105</v>
      </c>
      <c r="C568" t="s">
        <v>2698</v>
      </c>
      <c r="D568">
        <v>139</v>
      </c>
      <c r="E568">
        <v>499</v>
      </c>
      <c r="F568" s="1">
        <f t="shared" si="69"/>
        <v>0.72144288577154314</v>
      </c>
      <c r="G568">
        <v>4.2</v>
      </c>
      <c r="H568" t="str">
        <f t="shared" si="64"/>
        <v>4.0–4.5</v>
      </c>
      <c r="I568" s="4">
        <v>4971</v>
      </c>
      <c r="J568" s="4">
        <f t="shared" si="70"/>
        <v>4971</v>
      </c>
      <c r="K568" s="16">
        <f t="shared" si="71"/>
        <v>2480529</v>
      </c>
      <c r="L568" t="str">
        <f t="shared" si="65"/>
        <v>₹200-₹500</v>
      </c>
      <c r="M568" t="str">
        <f t="shared" si="66"/>
        <v>70-80%</v>
      </c>
      <c r="N568" t="str">
        <f t="shared" si="67"/>
        <v>&gt; 1000</v>
      </c>
      <c r="O568" s="5">
        <f t="shared" si="68"/>
        <v>4975.2</v>
      </c>
    </row>
    <row r="569" spans="1:15" x14ac:dyDescent="0.25">
      <c r="A569" t="s">
        <v>1106</v>
      </c>
      <c r="B569" t="s">
        <v>1107</v>
      </c>
      <c r="C569" t="s">
        <v>2698</v>
      </c>
      <c r="D569" s="2">
        <v>2599</v>
      </c>
      <c r="E569" s="2">
        <v>6999</v>
      </c>
      <c r="F569" s="1">
        <f t="shared" si="69"/>
        <v>0.62866123731961709</v>
      </c>
      <c r="G569">
        <v>4.5</v>
      </c>
      <c r="H569" t="str">
        <f t="shared" si="64"/>
        <v>4.5–5.0</v>
      </c>
      <c r="I569" s="4">
        <v>1526</v>
      </c>
      <c r="J569" s="4">
        <f t="shared" si="70"/>
        <v>1526</v>
      </c>
      <c r="K569" s="16">
        <f t="shared" si="71"/>
        <v>10680474</v>
      </c>
      <c r="L569" t="str">
        <f t="shared" si="65"/>
        <v>&gt;₹500</v>
      </c>
      <c r="M569" t="str">
        <f t="shared" si="66"/>
        <v>60-70%</v>
      </c>
      <c r="N569" t="str">
        <f t="shared" si="67"/>
        <v>&gt; 1000</v>
      </c>
      <c r="O569" s="5">
        <f t="shared" si="68"/>
        <v>1530.5</v>
      </c>
    </row>
    <row r="570" spans="1:15" x14ac:dyDescent="0.25">
      <c r="A570" t="s">
        <v>1108</v>
      </c>
      <c r="B570" t="s">
        <v>1109</v>
      </c>
      <c r="C570" t="s">
        <v>2698</v>
      </c>
      <c r="D570">
        <v>365</v>
      </c>
      <c r="E570">
        <v>999</v>
      </c>
      <c r="F570" s="1">
        <f t="shared" si="69"/>
        <v>0.63463463463463465</v>
      </c>
      <c r="G570">
        <v>4.0999999999999996</v>
      </c>
      <c r="H570" t="str">
        <f t="shared" si="64"/>
        <v>4.0–4.5</v>
      </c>
      <c r="I570" s="4">
        <v>363711</v>
      </c>
      <c r="J570" s="4">
        <f t="shared" si="70"/>
        <v>363711</v>
      </c>
      <c r="K570" s="16">
        <f t="shared" si="71"/>
        <v>363347289</v>
      </c>
      <c r="L570" t="str">
        <f t="shared" si="65"/>
        <v>&gt;₹500</v>
      </c>
      <c r="M570" t="str">
        <f t="shared" si="66"/>
        <v>60-70%</v>
      </c>
      <c r="N570" t="str">
        <f t="shared" si="67"/>
        <v>&gt; 1000</v>
      </c>
      <c r="O570" s="5">
        <f t="shared" si="68"/>
        <v>363715.1</v>
      </c>
    </row>
    <row r="571" spans="1:15" x14ac:dyDescent="0.25">
      <c r="A571" t="s">
        <v>1110</v>
      </c>
      <c r="B571" t="s">
        <v>1111</v>
      </c>
      <c r="C571" t="s">
        <v>2698</v>
      </c>
      <c r="D571" s="2">
        <v>1499</v>
      </c>
      <c r="E571" s="2">
        <v>4490</v>
      </c>
      <c r="F571" s="1">
        <f t="shared" si="69"/>
        <v>0.66614699331848548</v>
      </c>
      <c r="G571">
        <v>3.9</v>
      </c>
      <c r="H571" t="str">
        <f t="shared" si="64"/>
        <v>3.5–4.0</v>
      </c>
      <c r="I571" s="4">
        <v>136954</v>
      </c>
      <c r="J571" s="4">
        <f t="shared" si="70"/>
        <v>136954</v>
      </c>
      <c r="K571" s="16">
        <f t="shared" si="71"/>
        <v>614923460</v>
      </c>
      <c r="L571" t="str">
        <f t="shared" si="65"/>
        <v>&gt;₹500</v>
      </c>
      <c r="M571" t="str">
        <f t="shared" si="66"/>
        <v>60-70%</v>
      </c>
      <c r="N571" t="str">
        <f t="shared" si="67"/>
        <v>&gt; 1000</v>
      </c>
      <c r="O571" s="5">
        <f t="shared" si="68"/>
        <v>136957.9</v>
      </c>
    </row>
    <row r="572" spans="1:15" x14ac:dyDescent="0.25">
      <c r="A572" t="s">
        <v>676</v>
      </c>
      <c r="B572" t="s">
        <v>677</v>
      </c>
      <c r="C572" t="s">
        <v>2698</v>
      </c>
      <c r="D572" s="2">
        <v>1998</v>
      </c>
      <c r="E572" s="2">
        <v>9999</v>
      </c>
      <c r="F572" s="1">
        <f t="shared" si="69"/>
        <v>0.80018001800180016</v>
      </c>
      <c r="G572">
        <v>4.3</v>
      </c>
      <c r="H572" t="str">
        <f t="shared" si="64"/>
        <v>4.0–4.5</v>
      </c>
      <c r="I572" s="4">
        <v>27709</v>
      </c>
      <c r="J572" s="4">
        <f t="shared" si="70"/>
        <v>27709</v>
      </c>
      <c r="K572" s="16">
        <f t="shared" si="71"/>
        <v>277062291</v>
      </c>
      <c r="L572" t="str">
        <f t="shared" si="65"/>
        <v>&gt;₹500</v>
      </c>
      <c r="M572" t="str">
        <f t="shared" si="66"/>
        <v>80-90%</v>
      </c>
      <c r="N572" t="str">
        <f t="shared" si="67"/>
        <v>&gt; 1000</v>
      </c>
      <c r="O572" s="5">
        <f t="shared" si="68"/>
        <v>27713.3</v>
      </c>
    </row>
    <row r="573" spans="1:15" x14ac:dyDescent="0.25">
      <c r="A573" t="s">
        <v>678</v>
      </c>
      <c r="B573" t="s">
        <v>679</v>
      </c>
      <c r="C573" t="s">
        <v>2698</v>
      </c>
      <c r="D573" s="2">
        <v>1799</v>
      </c>
      <c r="E573" s="2">
        <v>7990</v>
      </c>
      <c r="F573" s="1">
        <f t="shared" si="69"/>
        <v>0.77484355444305386</v>
      </c>
      <c r="G573">
        <v>3.8</v>
      </c>
      <c r="H573" t="str">
        <f t="shared" si="64"/>
        <v>3.5–4.0</v>
      </c>
      <c r="I573" s="4">
        <v>17833</v>
      </c>
      <c r="J573" s="4">
        <f t="shared" si="70"/>
        <v>17833</v>
      </c>
      <c r="K573" s="16">
        <f t="shared" si="71"/>
        <v>142485670</v>
      </c>
      <c r="L573" t="str">
        <f t="shared" si="65"/>
        <v>&gt;₹500</v>
      </c>
      <c r="M573" t="str">
        <f t="shared" si="66"/>
        <v>70-80%</v>
      </c>
      <c r="N573" t="str">
        <f t="shared" si="67"/>
        <v>&gt; 1000</v>
      </c>
      <c r="O573" s="5">
        <f t="shared" si="68"/>
        <v>17836.8</v>
      </c>
    </row>
    <row r="574" spans="1:15" x14ac:dyDescent="0.25">
      <c r="A574" t="s">
        <v>1112</v>
      </c>
      <c r="B574" t="s">
        <v>1113</v>
      </c>
      <c r="C574" t="s">
        <v>2697</v>
      </c>
      <c r="D574">
        <v>289</v>
      </c>
      <c r="E574">
        <v>650</v>
      </c>
      <c r="F574" s="1">
        <f t="shared" si="69"/>
        <v>0.55538461538461537</v>
      </c>
      <c r="G574">
        <v>4.3</v>
      </c>
      <c r="H574" t="str">
        <f t="shared" si="64"/>
        <v>4.0–4.5</v>
      </c>
      <c r="I574" s="4">
        <v>253105</v>
      </c>
      <c r="J574" s="4">
        <f t="shared" si="70"/>
        <v>253105</v>
      </c>
      <c r="K574" s="16">
        <f t="shared" si="71"/>
        <v>164518250</v>
      </c>
      <c r="L574" t="str">
        <f t="shared" si="65"/>
        <v>&gt;₹500</v>
      </c>
      <c r="M574" t="str">
        <f t="shared" si="66"/>
        <v>50-60%</v>
      </c>
      <c r="N574" t="str">
        <f t="shared" si="67"/>
        <v>&gt; 1000</v>
      </c>
      <c r="O574" s="5">
        <f t="shared" si="68"/>
        <v>253109.3</v>
      </c>
    </row>
    <row r="575" spans="1:15" x14ac:dyDescent="0.25">
      <c r="A575" t="s">
        <v>1114</v>
      </c>
      <c r="B575" t="s">
        <v>1115</v>
      </c>
      <c r="C575" t="s">
        <v>2697</v>
      </c>
      <c r="D575">
        <v>599</v>
      </c>
      <c r="E575">
        <v>895</v>
      </c>
      <c r="F575" s="1">
        <f t="shared" si="69"/>
        <v>0.33072625698324021</v>
      </c>
      <c r="G575">
        <v>4.4000000000000004</v>
      </c>
      <c r="H575" t="str">
        <f t="shared" si="64"/>
        <v>4.0–4.5</v>
      </c>
      <c r="I575" s="4">
        <v>61314</v>
      </c>
      <c r="J575" s="4">
        <f t="shared" si="70"/>
        <v>61314</v>
      </c>
      <c r="K575" s="16">
        <f t="shared" si="71"/>
        <v>54876030</v>
      </c>
      <c r="L575" t="str">
        <f t="shared" si="65"/>
        <v>&gt;₹500</v>
      </c>
      <c r="M575" t="str">
        <f t="shared" si="66"/>
        <v>30-40%</v>
      </c>
      <c r="N575" t="str">
        <f t="shared" si="67"/>
        <v>&gt; 1000</v>
      </c>
      <c r="O575" s="5">
        <f t="shared" si="68"/>
        <v>61318.400000000001</v>
      </c>
    </row>
    <row r="576" spans="1:15" x14ac:dyDescent="0.25">
      <c r="A576" t="s">
        <v>1116</v>
      </c>
      <c r="B576" t="s">
        <v>1117</v>
      </c>
      <c r="C576" t="s">
        <v>2697</v>
      </c>
      <c r="D576">
        <v>217</v>
      </c>
      <c r="E576">
        <v>237</v>
      </c>
      <c r="F576" s="1">
        <f t="shared" si="69"/>
        <v>8.4388185654008435E-2</v>
      </c>
      <c r="G576">
        <v>3.8</v>
      </c>
      <c r="H576" t="str">
        <f t="shared" si="64"/>
        <v>3.5–4.0</v>
      </c>
      <c r="I576" s="4">
        <v>7354</v>
      </c>
      <c r="J576" s="4">
        <f t="shared" si="70"/>
        <v>7354</v>
      </c>
      <c r="K576" s="16">
        <f t="shared" si="71"/>
        <v>1742898</v>
      </c>
      <c r="L576" t="str">
        <f t="shared" si="65"/>
        <v>₹200-₹500</v>
      </c>
      <c r="M576" t="str">
        <f t="shared" si="66"/>
        <v>0-10%</v>
      </c>
      <c r="N576" t="str">
        <f t="shared" si="67"/>
        <v>&lt;1000</v>
      </c>
      <c r="O576" s="5">
        <f t="shared" si="68"/>
        <v>7357.8</v>
      </c>
    </row>
    <row r="577" spans="1:15" x14ac:dyDescent="0.25">
      <c r="A577" t="s">
        <v>1118</v>
      </c>
      <c r="B577" t="s">
        <v>1119</v>
      </c>
      <c r="C577" t="s">
        <v>2698</v>
      </c>
      <c r="D577" s="2">
        <v>1299</v>
      </c>
      <c r="E577" s="2">
        <v>2990</v>
      </c>
      <c r="F577" s="1">
        <f t="shared" si="69"/>
        <v>0.56555183946488297</v>
      </c>
      <c r="G577">
        <v>3.8</v>
      </c>
      <c r="H577" t="str">
        <f t="shared" si="64"/>
        <v>3.5–4.0</v>
      </c>
      <c r="I577" s="4">
        <v>180998</v>
      </c>
      <c r="J577" s="4">
        <f t="shared" si="70"/>
        <v>180998</v>
      </c>
      <c r="K577" s="16">
        <f t="shared" si="71"/>
        <v>541184020</v>
      </c>
      <c r="L577" t="str">
        <f t="shared" si="65"/>
        <v>&gt;₹500</v>
      </c>
      <c r="M577" t="str">
        <f t="shared" si="66"/>
        <v>50-60%</v>
      </c>
      <c r="N577" t="str">
        <f t="shared" si="67"/>
        <v>&gt; 1000</v>
      </c>
      <c r="O577" s="5">
        <f t="shared" si="68"/>
        <v>181001.8</v>
      </c>
    </row>
    <row r="578" spans="1:15" x14ac:dyDescent="0.25">
      <c r="A578" t="s">
        <v>1120</v>
      </c>
      <c r="B578" t="s">
        <v>1121</v>
      </c>
      <c r="C578" t="s">
        <v>2697</v>
      </c>
      <c r="D578">
        <v>263</v>
      </c>
      <c r="E578">
        <v>699</v>
      </c>
      <c r="F578" s="1">
        <f t="shared" si="69"/>
        <v>0.62374821173104433</v>
      </c>
      <c r="G578">
        <v>3.5</v>
      </c>
      <c r="H578" t="str">
        <f t="shared" ref="H578:H641" si="72">IF(G578&gt;5,"0",IF(G578&gt;=4.5,"4.5–5.0",IF(G578&gt;=4,"4.0–4.5",IF(G578&gt;=3.5,"3.5–4.0",IF(G578&gt;=3,"3.0–3.5",IF(G578&gt;=2.5,"2.5–3.0",IF(G578&gt;=2,"2.0–2.5","0")))))))</f>
        <v>3.5–4.0</v>
      </c>
      <c r="I578" s="4">
        <v>690</v>
      </c>
      <c r="J578" s="4">
        <f t="shared" si="70"/>
        <v>690</v>
      </c>
      <c r="K578" s="16">
        <f t="shared" si="71"/>
        <v>482310</v>
      </c>
      <c r="L578" t="str">
        <f t="shared" ref="L578:L641" si="73">IF(E578&lt;200,"&lt;₹200",IF(E578&lt;=500,"₹200-₹500","&gt;₹500"))</f>
        <v>&gt;₹500</v>
      </c>
      <c r="M578" t="str">
        <f t="shared" ref="M578:M641" si="74">IF(F578&lt;=0.1,"0-10%",IF(F578&lt;=0.2,"10-20%",IF(F578&lt;=0.3,"20-30%",IF(F578&lt;=0.4,"30-40%",IF(F578&lt;=0.5,"40-50%",IF(F578&lt;=0.6,"50-60%",IF(F578&lt;=0.7,"60-70%",IF(F578&lt;=0.8,"70-80%",IF(F578&lt;=0.9,"80-90%",IF(F578&lt;=1,"90-100%","0"))))))))))</f>
        <v>60-70%</v>
      </c>
      <c r="N578" t="str">
        <f t="shared" ref="N578:N641" si="75">IF(I580&lt;1000,"&lt;1000","&gt; 1000")</f>
        <v>&gt; 1000</v>
      </c>
      <c r="O578" s="5">
        <f t="shared" ref="O578:O641" si="76">G578+I578</f>
        <v>693.5</v>
      </c>
    </row>
    <row r="579" spans="1:15" x14ac:dyDescent="0.25">
      <c r="A579" t="s">
        <v>692</v>
      </c>
      <c r="B579" t="s">
        <v>693</v>
      </c>
      <c r="C579" t="s">
        <v>2698</v>
      </c>
      <c r="D579">
        <v>569</v>
      </c>
      <c r="E579" s="2">
        <v>1000</v>
      </c>
      <c r="F579" s="1">
        <f t="shared" ref="F579:F642" si="77">(E579-D579)/E579</f>
        <v>0.43099999999999999</v>
      </c>
      <c r="G579">
        <v>4.4000000000000004</v>
      </c>
      <c r="H579" t="str">
        <f t="shared" si="72"/>
        <v>4.0–4.5</v>
      </c>
      <c r="I579" s="4">
        <v>67262</v>
      </c>
      <c r="J579" s="4">
        <f t="shared" ref="J579:J642" si="78">IF(ISNUMBER(I579),  I579,  0)</f>
        <v>67262</v>
      </c>
      <c r="K579" s="16">
        <f t="shared" ref="K579:K642" si="79">IFERROR(VALUE(E579) * VALUE(J579), 0)</f>
        <v>67262000</v>
      </c>
      <c r="L579" t="str">
        <f t="shared" si="73"/>
        <v>&gt;₹500</v>
      </c>
      <c r="M579" t="str">
        <f t="shared" si="74"/>
        <v>40-50%</v>
      </c>
      <c r="N579" t="str">
        <f t="shared" si="75"/>
        <v>&gt; 1000</v>
      </c>
      <c r="O579" s="5">
        <f t="shared" si="76"/>
        <v>67266.399999999994</v>
      </c>
    </row>
    <row r="580" spans="1:15" x14ac:dyDescent="0.25">
      <c r="A580" t="s">
        <v>694</v>
      </c>
      <c r="B580" t="s">
        <v>695</v>
      </c>
      <c r="C580" t="s">
        <v>2698</v>
      </c>
      <c r="D580" s="2">
        <v>1999</v>
      </c>
      <c r="E580" s="2">
        <v>4999</v>
      </c>
      <c r="F580" s="1">
        <f t="shared" si="77"/>
        <v>0.60012002400480091</v>
      </c>
      <c r="G580">
        <v>4.0999999999999996</v>
      </c>
      <c r="H580" t="str">
        <f t="shared" si="72"/>
        <v>4.0–4.5</v>
      </c>
      <c r="I580" s="4">
        <v>10689</v>
      </c>
      <c r="J580" s="4">
        <f t="shared" si="78"/>
        <v>10689</v>
      </c>
      <c r="K580" s="16">
        <f t="shared" si="79"/>
        <v>53434311</v>
      </c>
      <c r="L580" t="str">
        <f t="shared" si="73"/>
        <v>&gt;₹500</v>
      </c>
      <c r="M580" t="str">
        <f t="shared" si="74"/>
        <v>60-70%</v>
      </c>
      <c r="N580" t="str">
        <f t="shared" si="75"/>
        <v>&gt; 1000</v>
      </c>
      <c r="O580" s="5">
        <f t="shared" si="76"/>
        <v>10693.1</v>
      </c>
    </row>
    <row r="581" spans="1:15" x14ac:dyDescent="0.25">
      <c r="A581" t="s">
        <v>1122</v>
      </c>
      <c r="B581" t="s">
        <v>1123</v>
      </c>
      <c r="C581" t="s">
        <v>2698</v>
      </c>
      <c r="D581" s="2">
        <v>1399</v>
      </c>
      <c r="E581" s="2">
        <v>3990</v>
      </c>
      <c r="F581" s="1">
        <f t="shared" si="77"/>
        <v>0.64937343358395994</v>
      </c>
      <c r="G581">
        <v>4.0999999999999996</v>
      </c>
      <c r="H581" t="str">
        <f t="shared" si="72"/>
        <v>4.0–4.5</v>
      </c>
      <c r="I581" s="4">
        <v>141841</v>
      </c>
      <c r="J581" s="4">
        <f t="shared" si="78"/>
        <v>141841</v>
      </c>
      <c r="K581" s="16">
        <f t="shared" si="79"/>
        <v>565945590</v>
      </c>
      <c r="L581" t="str">
        <f t="shared" si="73"/>
        <v>&gt;₹500</v>
      </c>
      <c r="M581" t="str">
        <f t="shared" si="74"/>
        <v>60-70%</v>
      </c>
      <c r="N581" t="str">
        <f t="shared" si="75"/>
        <v>&gt; 1000</v>
      </c>
      <c r="O581" s="5">
        <f t="shared" si="76"/>
        <v>141845.1</v>
      </c>
    </row>
    <row r="582" spans="1:15" x14ac:dyDescent="0.25">
      <c r="A582" t="s">
        <v>1124</v>
      </c>
      <c r="B582" t="s">
        <v>1125</v>
      </c>
      <c r="C582" t="s">
        <v>2697</v>
      </c>
      <c r="D582">
        <v>349</v>
      </c>
      <c r="E582" s="2">
        <v>1499</v>
      </c>
      <c r="F582" s="1">
        <f t="shared" si="77"/>
        <v>0.76717811874583053</v>
      </c>
      <c r="G582">
        <v>4.3</v>
      </c>
      <c r="H582" t="str">
        <f t="shared" si="72"/>
        <v>4.0–4.5</v>
      </c>
      <c r="I582" s="4">
        <v>24791</v>
      </c>
      <c r="J582" s="4">
        <f t="shared" si="78"/>
        <v>24791</v>
      </c>
      <c r="K582" s="16">
        <f t="shared" si="79"/>
        <v>37161709</v>
      </c>
      <c r="L582" t="str">
        <f t="shared" si="73"/>
        <v>&gt;₹500</v>
      </c>
      <c r="M582" t="str">
        <f t="shared" si="74"/>
        <v>70-80%</v>
      </c>
      <c r="N582" t="str">
        <f t="shared" si="75"/>
        <v>&gt; 1000</v>
      </c>
      <c r="O582" s="5">
        <f t="shared" si="76"/>
        <v>24795.3</v>
      </c>
    </row>
    <row r="583" spans="1:15" x14ac:dyDescent="0.25">
      <c r="A583" t="s">
        <v>1126</v>
      </c>
      <c r="B583" t="s">
        <v>1127</v>
      </c>
      <c r="C583" t="s">
        <v>2698</v>
      </c>
      <c r="D583">
        <v>149</v>
      </c>
      <c r="E583">
        <v>399</v>
      </c>
      <c r="F583" s="1">
        <f t="shared" si="77"/>
        <v>0.62656641604010022</v>
      </c>
      <c r="G583">
        <v>3.5</v>
      </c>
      <c r="H583" t="str">
        <f t="shared" si="72"/>
        <v>3.5–4.0</v>
      </c>
      <c r="I583" s="4">
        <v>21764</v>
      </c>
      <c r="J583" s="4">
        <f t="shared" si="78"/>
        <v>21764</v>
      </c>
      <c r="K583" s="16">
        <f t="shared" si="79"/>
        <v>8683836</v>
      </c>
      <c r="L583" t="str">
        <f t="shared" si="73"/>
        <v>₹200-₹500</v>
      </c>
      <c r="M583" t="str">
        <f t="shared" si="74"/>
        <v>60-70%</v>
      </c>
      <c r="N583" t="str">
        <f t="shared" si="75"/>
        <v>&gt; 1000</v>
      </c>
      <c r="O583" s="5">
        <f t="shared" si="76"/>
        <v>21767.5</v>
      </c>
    </row>
    <row r="584" spans="1:15" x14ac:dyDescent="0.25">
      <c r="A584" t="s">
        <v>700</v>
      </c>
      <c r="B584" t="s">
        <v>701</v>
      </c>
      <c r="C584" t="s">
        <v>2698</v>
      </c>
      <c r="D584">
        <v>599</v>
      </c>
      <c r="E584">
        <v>999</v>
      </c>
      <c r="F584" s="1">
        <f t="shared" si="77"/>
        <v>0.40040040040040042</v>
      </c>
      <c r="G584">
        <v>4.0999999999999996</v>
      </c>
      <c r="H584" t="str">
        <f t="shared" si="72"/>
        <v>4.0–4.5</v>
      </c>
      <c r="I584" s="4">
        <v>192587</v>
      </c>
      <c r="J584" s="4">
        <f t="shared" si="78"/>
        <v>192587</v>
      </c>
      <c r="K584" s="16">
        <f t="shared" si="79"/>
        <v>192394413</v>
      </c>
      <c r="L584" t="str">
        <f t="shared" si="73"/>
        <v>&gt;₹500</v>
      </c>
      <c r="M584" t="str">
        <f t="shared" si="74"/>
        <v>40-50%</v>
      </c>
      <c r="N584" t="str">
        <f t="shared" si="75"/>
        <v>&gt; 1000</v>
      </c>
      <c r="O584" s="5">
        <f t="shared" si="76"/>
        <v>192591.1</v>
      </c>
    </row>
    <row r="585" spans="1:15" x14ac:dyDescent="0.25">
      <c r="A585" t="s">
        <v>1128</v>
      </c>
      <c r="B585" t="s">
        <v>1129</v>
      </c>
      <c r="C585" t="s">
        <v>2698</v>
      </c>
      <c r="D585" s="2">
        <v>1220</v>
      </c>
      <c r="E585" s="2">
        <v>3990</v>
      </c>
      <c r="F585" s="1">
        <f t="shared" si="77"/>
        <v>0.69423558897243109</v>
      </c>
      <c r="G585">
        <v>4.0999999999999996</v>
      </c>
      <c r="H585" t="str">
        <f t="shared" si="72"/>
        <v>4.0–4.5</v>
      </c>
      <c r="I585" s="4">
        <v>107151</v>
      </c>
      <c r="J585" s="4">
        <f t="shared" si="78"/>
        <v>107151</v>
      </c>
      <c r="K585" s="16">
        <f t="shared" si="79"/>
        <v>427532490</v>
      </c>
      <c r="L585" t="str">
        <f t="shared" si="73"/>
        <v>&gt;₹500</v>
      </c>
      <c r="M585" t="str">
        <f t="shared" si="74"/>
        <v>60-70%</v>
      </c>
      <c r="N585" t="str">
        <f t="shared" si="75"/>
        <v>&gt; 1000</v>
      </c>
      <c r="O585" s="5">
        <f t="shared" si="76"/>
        <v>107155.1</v>
      </c>
    </row>
    <row r="586" spans="1:15" x14ac:dyDescent="0.25">
      <c r="A586" t="s">
        <v>698</v>
      </c>
      <c r="B586" t="s">
        <v>699</v>
      </c>
      <c r="C586" t="s">
        <v>2698</v>
      </c>
      <c r="D586" s="2">
        <v>1499</v>
      </c>
      <c r="E586" s="2">
        <v>6990</v>
      </c>
      <c r="F586" s="1">
        <f t="shared" si="77"/>
        <v>0.78555078683834045</v>
      </c>
      <c r="G586">
        <v>3.9</v>
      </c>
      <c r="H586" t="str">
        <f t="shared" si="72"/>
        <v>3.5–4.0</v>
      </c>
      <c r="I586" s="4">
        <v>21797</v>
      </c>
      <c r="J586" s="4">
        <f t="shared" si="78"/>
        <v>21797</v>
      </c>
      <c r="K586" s="16">
        <f t="shared" si="79"/>
        <v>152361030</v>
      </c>
      <c r="L586" t="str">
        <f t="shared" si="73"/>
        <v>&gt;₹500</v>
      </c>
      <c r="M586" t="str">
        <f t="shared" si="74"/>
        <v>70-80%</v>
      </c>
      <c r="N586" t="str">
        <f t="shared" si="75"/>
        <v>&gt; 1000</v>
      </c>
      <c r="O586" s="5">
        <f t="shared" si="76"/>
        <v>21800.9</v>
      </c>
    </row>
    <row r="587" spans="1:15" x14ac:dyDescent="0.25">
      <c r="A587" t="s">
        <v>1130</v>
      </c>
      <c r="B587" t="s">
        <v>1131</v>
      </c>
      <c r="C587" t="s">
        <v>2698</v>
      </c>
      <c r="D587">
        <v>499</v>
      </c>
      <c r="E587">
        <v>999</v>
      </c>
      <c r="F587" s="1">
        <f t="shared" si="77"/>
        <v>0.50050050050050054</v>
      </c>
      <c r="G587">
        <v>3.9</v>
      </c>
      <c r="H587" t="str">
        <f t="shared" si="72"/>
        <v>3.5–4.0</v>
      </c>
      <c r="I587" s="4">
        <v>92995</v>
      </c>
      <c r="J587" s="4">
        <f t="shared" si="78"/>
        <v>92995</v>
      </c>
      <c r="K587" s="16">
        <f t="shared" si="79"/>
        <v>92902005</v>
      </c>
      <c r="L587" t="str">
        <f t="shared" si="73"/>
        <v>&gt;₹500</v>
      </c>
      <c r="M587" t="str">
        <f t="shared" si="74"/>
        <v>50-60%</v>
      </c>
      <c r="N587" t="str">
        <f t="shared" si="75"/>
        <v>&gt; 1000</v>
      </c>
      <c r="O587" s="5">
        <f t="shared" si="76"/>
        <v>92998.9</v>
      </c>
    </row>
    <row r="588" spans="1:15" x14ac:dyDescent="0.25">
      <c r="A588" t="s">
        <v>1132</v>
      </c>
      <c r="B588" t="s">
        <v>1133</v>
      </c>
      <c r="C588" t="s">
        <v>2697</v>
      </c>
      <c r="D588">
        <v>99</v>
      </c>
      <c r="E588">
        <v>999</v>
      </c>
      <c r="F588" s="1">
        <f t="shared" si="77"/>
        <v>0.90090090090090091</v>
      </c>
      <c r="G588">
        <v>4.0999999999999996</v>
      </c>
      <c r="H588" t="str">
        <f t="shared" si="72"/>
        <v>4.0–4.5</v>
      </c>
      <c r="I588" s="4">
        <v>8751</v>
      </c>
      <c r="J588" s="4">
        <f t="shared" si="78"/>
        <v>8751</v>
      </c>
      <c r="K588" s="16">
        <f t="shared" si="79"/>
        <v>8742249</v>
      </c>
      <c r="L588" t="str">
        <f t="shared" si="73"/>
        <v>&gt;₹500</v>
      </c>
      <c r="M588" t="str">
        <f t="shared" si="74"/>
        <v>90-100%</v>
      </c>
      <c r="N588" t="str">
        <f t="shared" si="75"/>
        <v>&gt; 1000</v>
      </c>
      <c r="O588" s="5">
        <f t="shared" si="76"/>
        <v>8755.1</v>
      </c>
    </row>
    <row r="589" spans="1:15" x14ac:dyDescent="0.25">
      <c r="A589" t="s">
        <v>708</v>
      </c>
      <c r="B589" t="s">
        <v>709</v>
      </c>
      <c r="C589" t="s">
        <v>2698</v>
      </c>
      <c r="D589">
        <v>349</v>
      </c>
      <c r="E589" s="2">
        <v>1299</v>
      </c>
      <c r="F589" s="1">
        <f t="shared" si="77"/>
        <v>0.73133179368745194</v>
      </c>
      <c r="G589">
        <v>4</v>
      </c>
      <c r="H589" t="str">
        <f t="shared" si="72"/>
        <v>4.0–4.5</v>
      </c>
      <c r="I589" s="4">
        <v>14283</v>
      </c>
      <c r="J589" s="4">
        <f t="shared" si="78"/>
        <v>14283</v>
      </c>
      <c r="K589" s="16">
        <f t="shared" si="79"/>
        <v>18553617</v>
      </c>
      <c r="L589" t="str">
        <f t="shared" si="73"/>
        <v>&gt;₹500</v>
      </c>
      <c r="M589" t="str">
        <f t="shared" si="74"/>
        <v>70-80%</v>
      </c>
      <c r="N589" t="str">
        <f t="shared" si="75"/>
        <v>&gt; 1000</v>
      </c>
      <c r="O589" s="5">
        <f t="shared" si="76"/>
        <v>14287</v>
      </c>
    </row>
    <row r="590" spans="1:15" x14ac:dyDescent="0.25">
      <c r="A590" t="s">
        <v>1134</v>
      </c>
      <c r="B590" t="s">
        <v>1135</v>
      </c>
      <c r="C590" t="s">
        <v>2697</v>
      </c>
      <c r="D590">
        <v>475</v>
      </c>
      <c r="E590" s="2">
        <v>1500</v>
      </c>
      <c r="F590" s="1">
        <f t="shared" si="77"/>
        <v>0.68333333333333335</v>
      </c>
      <c r="G590">
        <v>4.2</v>
      </c>
      <c r="H590" t="str">
        <f t="shared" si="72"/>
        <v>4.0–4.5</v>
      </c>
      <c r="I590" s="4">
        <v>64273</v>
      </c>
      <c r="J590" s="4">
        <f t="shared" si="78"/>
        <v>64273</v>
      </c>
      <c r="K590" s="16">
        <f t="shared" si="79"/>
        <v>96409500</v>
      </c>
      <c r="L590" t="str">
        <f t="shared" si="73"/>
        <v>&gt;₹500</v>
      </c>
      <c r="M590" t="str">
        <f t="shared" si="74"/>
        <v>60-70%</v>
      </c>
      <c r="N590" t="str">
        <f t="shared" si="75"/>
        <v>&gt; 1000</v>
      </c>
      <c r="O590" s="5">
        <f t="shared" si="76"/>
        <v>64277.2</v>
      </c>
    </row>
    <row r="591" spans="1:15" x14ac:dyDescent="0.25">
      <c r="A591" t="s">
        <v>1136</v>
      </c>
      <c r="B591" t="s">
        <v>1137</v>
      </c>
      <c r="C591" t="s">
        <v>2697</v>
      </c>
      <c r="D591">
        <v>269</v>
      </c>
      <c r="E591">
        <v>649</v>
      </c>
      <c r="F591" s="1">
        <f t="shared" si="77"/>
        <v>0.58551617873651773</v>
      </c>
      <c r="G591">
        <v>4.3</v>
      </c>
      <c r="H591" t="str">
        <f t="shared" si="72"/>
        <v>4.0–4.5</v>
      </c>
      <c r="I591" s="4">
        <v>54315</v>
      </c>
      <c r="J591" s="4">
        <f t="shared" si="78"/>
        <v>54315</v>
      </c>
      <c r="K591" s="16">
        <f t="shared" si="79"/>
        <v>35250435</v>
      </c>
      <c r="L591" t="str">
        <f t="shared" si="73"/>
        <v>&gt;₹500</v>
      </c>
      <c r="M591" t="str">
        <f t="shared" si="74"/>
        <v>50-60%</v>
      </c>
      <c r="N591" t="str">
        <f t="shared" si="75"/>
        <v>&gt; 1000</v>
      </c>
      <c r="O591" s="5">
        <f t="shared" si="76"/>
        <v>54319.3</v>
      </c>
    </row>
    <row r="592" spans="1:15" x14ac:dyDescent="0.25">
      <c r="A592" t="s">
        <v>1138</v>
      </c>
      <c r="B592" t="s">
        <v>1139</v>
      </c>
      <c r="C592" t="s">
        <v>2697</v>
      </c>
      <c r="D592">
        <v>299</v>
      </c>
      <c r="E592">
        <v>599</v>
      </c>
      <c r="F592" s="1">
        <f t="shared" si="77"/>
        <v>0.5008347245409015</v>
      </c>
      <c r="G592">
        <v>4.0999999999999996</v>
      </c>
      <c r="H592" t="str">
        <f t="shared" si="72"/>
        <v>4.0–4.5</v>
      </c>
      <c r="I592" s="4">
        <v>1597</v>
      </c>
      <c r="J592" s="4">
        <f t="shared" si="78"/>
        <v>1597</v>
      </c>
      <c r="K592" s="16">
        <f t="shared" si="79"/>
        <v>956603</v>
      </c>
      <c r="L592" t="str">
        <f t="shared" si="73"/>
        <v>&gt;₹500</v>
      </c>
      <c r="M592" t="str">
        <f t="shared" si="74"/>
        <v>50-60%</v>
      </c>
      <c r="N592" t="str">
        <f t="shared" si="75"/>
        <v>&gt; 1000</v>
      </c>
      <c r="O592" s="5">
        <f t="shared" si="76"/>
        <v>1601.1</v>
      </c>
    </row>
    <row r="593" spans="1:19" x14ac:dyDescent="0.25">
      <c r="A593" t="s">
        <v>726</v>
      </c>
      <c r="B593" t="s">
        <v>727</v>
      </c>
      <c r="C593" t="s">
        <v>2698</v>
      </c>
      <c r="D593" s="2">
        <v>1499</v>
      </c>
      <c r="E593" s="2">
        <v>7999</v>
      </c>
      <c r="F593" s="1">
        <f t="shared" si="77"/>
        <v>0.81260157519689957</v>
      </c>
      <c r="G593">
        <v>4.2</v>
      </c>
      <c r="H593" t="str">
        <f t="shared" si="72"/>
        <v>4.0–4.5</v>
      </c>
      <c r="I593" s="4">
        <v>22638</v>
      </c>
      <c r="J593" s="4">
        <f t="shared" si="78"/>
        <v>22638</v>
      </c>
      <c r="K593" s="16">
        <f t="shared" si="79"/>
        <v>181081362</v>
      </c>
      <c r="L593" t="str">
        <f t="shared" si="73"/>
        <v>&gt;₹500</v>
      </c>
      <c r="M593" t="str">
        <f t="shared" si="74"/>
        <v>80-90%</v>
      </c>
      <c r="N593" t="str">
        <f t="shared" si="75"/>
        <v>&gt; 1000</v>
      </c>
      <c r="O593" s="5">
        <f t="shared" si="76"/>
        <v>22642.2</v>
      </c>
    </row>
    <row r="594" spans="1:19" x14ac:dyDescent="0.25">
      <c r="A594" t="s">
        <v>1140</v>
      </c>
      <c r="B594" t="s">
        <v>1141</v>
      </c>
      <c r="C594" t="s">
        <v>2698</v>
      </c>
      <c r="D594">
        <v>329</v>
      </c>
      <c r="E594">
        <v>999</v>
      </c>
      <c r="F594" s="1">
        <f t="shared" si="77"/>
        <v>0.67067067067067065</v>
      </c>
      <c r="G594">
        <v>3.9</v>
      </c>
      <c r="H594" t="str">
        <f t="shared" si="72"/>
        <v>3.5–4.0</v>
      </c>
      <c r="I594" s="4">
        <v>77027</v>
      </c>
      <c r="J594" s="4">
        <f t="shared" si="78"/>
        <v>77027</v>
      </c>
      <c r="K594" s="16">
        <f t="shared" si="79"/>
        <v>76949973</v>
      </c>
      <c r="L594" t="str">
        <f t="shared" si="73"/>
        <v>&gt;₹500</v>
      </c>
      <c r="M594" t="str">
        <f t="shared" si="74"/>
        <v>60-70%</v>
      </c>
      <c r="N594" t="str">
        <f t="shared" si="75"/>
        <v>&gt; 1000</v>
      </c>
      <c r="O594" s="5">
        <f t="shared" si="76"/>
        <v>77030.899999999994</v>
      </c>
    </row>
    <row r="595" spans="1:19" x14ac:dyDescent="0.25">
      <c r="A595" t="s">
        <v>1142</v>
      </c>
      <c r="B595" t="s">
        <v>1143</v>
      </c>
      <c r="C595" t="s">
        <v>2697</v>
      </c>
      <c r="D595">
        <v>549</v>
      </c>
      <c r="E595" s="2">
        <v>1799</v>
      </c>
      <c r="F595" s="1">
        <f t="shared" si="77"/>
        <v>0.69483046136742632</v>
      </c>
      <c r="G595">
        <v>4.3</v>
      </c>
      <c r="H595" t="str">
        <f t="shared" si="72"/>
        <v>4.0–4.5</v>
      </c>
      <c r="I595" s="4">
        <v>28829</v>
      </c>
      <c r="J595" s="4">
        <f t="shared" si="78"/>
        <v>28829</v>
      </c>
      <c r="K595" s="16">
        <f t="shared" si="79"/>
        <v>51863371</v>
      </c>
      <c r="L595" t="str">
        <f t="shared" si="73"/>
        <v>&gt;₹500</v>
      </c>
      <c r="M595" t="str">
        <f t="shared" si="74"/>
        <v>60-70%</v>
      </c>
      <c r="N595" t="str">
        <f t="shared" si="75"/>
        <v>&gt; 1000</v>
      </c>
      <c r="O595" s="5">
        <f t="shared" si="76"/>
        <v>28833.3</v>
      </c>
    </row>
    <row r="596" spans="1:19" x14ac:dyDescent="0.25">
      <c r="A596" t="s">
        <v>735</v>
      </c>
      <c r="B596" t="s">
        <v>736</v>
      </c>
      <c r="C596" t="s">
        <v>2698</v>
      </c>
      <c r="D596" s="2">
        <v>2199</v>
      </c>
      <c r="E596" s="2">
        <v>9999</v>
      </c>
      <c r="F596" s="1">
        <f t="shared" si="77"/>
        <v>0.78007800780078007</v>
      </c>
      <c r="G596">
        <v>4.2</v>
      </c>
      <c r="H596" t="str">
        <f t="shared" si="72"/>
        <v>4.0–4.5</v>
      </c>
      <c r="I596" s="4">
        <v>29478</v>
      </c>
      <c r="J596" s="4">
        <f t="shared" si="78"/>
        <v>29478</v>
      </c>
      <c r="K596" s="16">
        <f t="shared" si="79"/>
        <v>294750522</v>
      </c>
      <c r="L596" t="str">
        <f t="shared" si="73"/>
        <v>&gt;₹500</v>
      </c>
      <c r="M596" t="str">
        <f t="shared" si="74"/>
        <v>70-80%</v>
      </c>
      <c r="N596" t="str">
        <f t="shared" si="75"/>
        <v>&gt; 1000</v>
      </c>
      <c r="O596" s="5">
        <f t="shared" si="76"/>
        <v>29482.2</v>
      </c>
    </row>
    <row r="597" spans="1:19" x14ac:dyDescent="0.25">
      <c r="A597" t="s">
        <v>1144</v>
      </c>
      <c r="B597" t="s">
        <v>1145</v>
      </c>
      <c r="C597" t="s">
        <v>2697</v>
      </c>
      <c r="D597">
        <v>299</v>
      </c>
      <c r="E597">
        <v>650</v>
      </c>
      <c r="F597" s="1">
        <f t="shared" si="77"/>
        <v>0.54</v>
      </c>
      <c r="G597">
        <v>4.5</v>
      </c>
      <c r="H597" t="str">
        <f t="shared" si="72"/>
        <v>4.5–5.0</v>
      </c>
      <c r="I597" s="4">
        <v>33176</v>
      </c>
      <c r="J597" s="4">
        <f t="shared" si="78"/>
        <v>33176</v>
      </c>
      <c r="K597" s="16">
        <f t="shared" si="79"/>
        <v>21564400</v>
      </c>
      <c r="L597" t="str">
        <f t="shared" si="73"/>
        <v>&gt;₹500</v>
      </c>
      <c r="M597" t="str">
        <f t="shared" si="74"/>
        <v>50-60%</v>
      </c>
      <c r="N597" t="str">
        <f t="shared" si="75"/>
        <v>&gt; 1000</v>
      </c>
      <c r="O597" s="5">
        <f t="shared" si="76"/>
        <v>33180.5</v>
      </c>
    </row>
    <row r="598" spans="1:19" x14ac:dyDescent="0.25">
      <c r="A598" t="s">
        <v>1146</v>
      </c>
      <c r="B598" t="s">
        <v>1147</v>
      </c>
      <c r="C598" t="s">
        <v>2699</v>
      </c>
      <c r="D598">
        <v>798</v>
      </c>
      <c r="E598" s="2">
        <v>1995</v>
      </c>
      <c r="F598" s="1">
        <f t="shared" si="77"/>
        <v>0.6</v>
      </c>
      <c r="G598">
        <v>4</v>
      </c>
      <c r="H598" t="str">
        <f t="shared" si="72"/>
        <v>4.0–4.5</v>
      </c>
      <c r="I598" s="4">
        <v>68664</v>
      </c>
      <c r="J598" s="4">
        <f t="shared" si="78"/>
        <v>68664</v>
      </c>
      <c r="K598" s="16">
        <f t="shared" si="79"/>
        <v>136984680</v>
      </c>
      <c r="L598" t="str">
        <f t="shared" si="73"/>
        <v>&gt;₹500</v>
      </c>
      <c r="M598" t="str">
        <f t="shared" si="74"/>
        <v>50-60%</v>
      </c>
      <c r="N598" t="str">
        <f t="shared" si="75"/>
        <v>&gt; 1000</v>
      </c>
      <c r="O598" s="5">
        <f t="shared" si="76"/>
        <v>68668</v>
      </c>
    </row>
    <row r="599" spans="1:19" x14ac:dyDescent="0.25">
      <c r="A599" t="s">
        <v>1148</v>
      </c>
      <c r="B599" t="s">
        <v>1149</v>
      </c>
      <c r="C599" t="s">
        <v>2698</v>
      </c>
      <c r="D599">
        <v>266</v>
      </c>
      <c r="E599">
        <v>315</v>
      </c>
      <c r="F599" s="1">
        <f t="shared" si="77"/>
        <v>0.15555555555555556</v>
      </c>
      <c r="G599">
        <v>4.5</v>
      </c>
      <c r="H599" t="str">
        <f t="shared" si="72"/>
        <v>4.5–5.0</v>
      </c>
      <c r="I599" s="4">
        <v>28030</v>
      </c>
      <c r="J599" s="4">
        <f t="shared" si="78"/>
        <v>28030</v>
      </c>
      <c r="K599" s="16">
        <f t="shared" si="79"/>
        <v>8829450</v>
      </c>
      <c r="L599" t="str">
        <f t="shared" si="73"/>
        <v>₹200-₹500</v>
      </c>
      <c r="M599" t="str">
        <f t="shared" si="74"/>
        <v>10-20%</v>
      </c>
      <c r="N599" t="str">
        <f t="shared" si="75"/>
        <v>&gt; 1000</v>
      </c>
      <c r="O599" s="5">
        <f t="shared" si="76"/>
        <v>28034.5</v>
      </c>
    </row>
    <row r="600" spans="1:19" x14ac:dyDescent="0.25">
      <c r="A600" t="s">
        <v>1150</v>
      </c>
      <c r="B600" t="s">
        <v>1151</v>
      </c>
      <c r="C600" t="s">
        <v>2700</v>
      </c>
      <c r="D600">
        <v>50</v>
      </c>
      <c r="E600">
        <v>50</v>
      </c>
      <c r="F600" s="1">
        <f t="shared" si="77"/>
        <v>0</v>
      </c>
      <c r="G600">
        <v>4.3</v>
      </c>
      <c r="H600" t="str">
        <f t="shared" si="72"/>
        <v>4.0–4.5</v>
      </c>
      <c r="I600" s="4">
        <v>5792</v>
      </c>
      <c r="J600" s="4">
        <f t="shared" si="78"/>
        <v>5792</v>
      </c>
      <c r="K600" s="16">
        <f t="shared" si="79"/>
        <v>289600</v>
      </c>
      <c r="L600" t="str">
        <f t="shared" si="73"/>
        <v>&lt;₹200</v>
      </c>
      <c r="M600" t="str">
        <f t="shared" si="74"/>
        <v>0-10%</v>
      </c>
      <c r="N600" t="str">
        <f t="shared" si="75"/>
        <v>&gt; 1000</v>
      </c>
      <c r="O600" s="5">
        <f t="shared" si="76"/>
        <v>5796.3</v>
      </c>
      <c r="R600" t="s">
        <v>2701</v>
      </c>
      <c r="S600" t="s">
        <v>2702</v>
      </c>
    </row>
    <row r="601" spans="1:19" x14ac:dyDescent="0.25">
      <c r="A601" t="s">
        <v>1152</v>
      </c>
      <c r="B601" t="s">
        <v>1153</v>
      </c>
      <c r="C601" t="s">
        <v>2703</v>
      </c>
      <c r="D601">
        <v>130</v>
      </c>
      <c r="E601">
        <v>165</v>
      </c>
      <c r="F601" s="1">
        <f t="shared" si="77"/>
        <v>0.21212121212121213</v>
      </c>
      <c r="G601">
        <v>3.9</v>
      </c>
      <c r="H601" t="str">
        <f t="shared" si="72"/>
        <v>3.5–4.0</v>
      </c>
      <c r="I601" s="4">
        <v>14778</v>
      </c>
      <c r="J601" s="4">
        <f t="shared" si="78"/>
        <v>14778</v>
      </c>
      <c r="K601" s="16">
        <f t="shared" si="79"/>
        <v>2438370</v>
      </c>
      <c r="L601" t="str">
        <f t="shared" si="73"/>
        <v>&lt;₹200</v>
      </c>
      <c r="M601" t="str">
        <f t="shared" si="74"/>
        <v>20-30%</v>
      </c>
      <c r="N601" t="str">
        <f t="shared" si="75"/>
        <v>&gt; 1000</v>
      </c>
      <c r="O601" s="5">
        <f t="shared" si="76"/>
        <v>14781.9</v>
      </c>
    </row>
    <row r="602" spans="1:19" x14ac:dyDescent="0.25">
      <c r="A602" t="s">
        <v>1154</v>
      </c>
      <c r="B602" t="s">
        <v>1155</v>
      </c>
      <c r="C602" t="s">
        <v>2698</v>
      </c>
      <c r="D602">
        <v>449</v>
      </c>
      <c r="E602" s="2">
        <v>1290</v>
      </c>
      <c r="F602" s="1">
        <f t="shared" si="77"/>
        <v>0.65193798449612406</v>
      </c>
      <c r="G602">
        <v>4.0999999999999996</v>
      </c>
      <c r="H602" t="str">
        <f t="shared" si="72"/>
        <v>4.0–4.5</v>
      </c>
      <c r="I602" s="4">
        <v>91770</v>
      </c>
      <c r="J602" s="4">
        <f t="shared" si="78"/>
        <v>91770</v>
      </c>
      <c r="K602" s="16">
        <f t="shared" si="79"/>
        <v>118383300</v>
      </c>
      <c r="L602" t="str">
        <f t="shared" si="73"/>
        <v>&gt;₹500</v>
      </c>
      <c r="M602" t="str">
        <f t="shared" si="74"/>
        <v>60-70%</v>
      </c>
      <c r="N602" t="str">
        <f t="shared" si="75"/>
        <v>&lt;1000</v>
      </c>
      <c r="O602" s="5">
        <f t="shared" si="76"/>
        <v>91774.1</v>
      </c>
    </row>
    <row r="603" spans="1:19" x14ac:dyDescent="0.25">
      <c r="A603" t="s">
        <v>751</v>
      </c>
      <c r="B603" t="s">
        <v>752</v>
      </c>
      <c r="C603" t="s">
        <v>2698</v>
      </c>
      <c r="D603" s="2">
        <v>3999</v>
      </c>
      <c r="E603" s="2">
        <v>16999</v>
      </c>
      <c r="F603" s="1">
        <f t="shared" si="77"/>
        <v>0.76475086769809986</v>
      </c>
      <c r="G603">
        <v>4.3</v>
      </c>
      <c r="H603" t="str">
        <f t="shared" si="72"/>
        <v>4.0–4.5</v>
      </c>
      <c r="I603" s="4">
        <v>17162</v>
      </c>
      <c r="J603" s="4">
        <f t="shared" si="78"/>
        <v>17162</v>
      </c>
      <c r="K603" s="16">
        <f t="shared" si="79"/>
        <v>291736838</v>
      </c>
      <c r="L603" t="str">
        <f t="shared" si="73"/>
        <v>&gt;₹500</v>
      </c>
      <c r="M603" t="str">
        <f t="shared" si="74"/>
        <v>70-80%</v>
      </c>
      <c r="N603" t="str">
        <f t="shared" si="75"/>
        <v>&gt; 1000</v>
      </c>
      <c r="O603" s="5">
        <f t="shared" si="76"/>
        <v>17166.3</v>
      </c>
    </row>
    <row r="604" spans="1:19" x14ac:dyDescent="0.25">
      <c r="A604" t="s">
        <v>1156</v>
      </c>
      <c r="B604" t="s">
        <v>1157</v>
      </c>
      <c r="C604" t="s">
        <v>2698</v>
      </c>
      <c r="D604">
        <v>399</v>
      </c>
      <c r="E604" s="2">
        <v>1290</v>
      </c>
      <c r="F604" s="1">
        <f t="shared" si="77"/>
        <v>0.69069767441860463</v>
      </c>
      <c r="G604">
        <v>4.2</v>
      </c>
      <c r="H604" t="str">
        <f t="shared" si="72"/>
        <v>4.0–4.5</v>
      </c>
      <c r="I604" s="4">
        <v>206</v>
      </c>
      <c r="J604" s="4">
        <f t="shared" si="78"/>
        <v>206</v>
      </c>
      <c r="K604" s="16">
        <f t="shared" si="79"/>
        <v>265740</v>
      </c>
      <c r="L604" t="str">
        <f t="shared" si="73"/>
        <v>&gt;₹500</v>
      </c>
      <c r="M604" t="str">
        <f t="shared" si="74"/>
        <v>60-70%</v>
      </c>
      <c r="N604" t="str">
        <f t="shared" si="75"/>
        <v>&gt; 1000</v>
      </c>
      <c r="O604" s="5">
        <f t="shared" si="76"/>
        <v>210.2</v>
      </c>
    </row>
    <row r="605" spans="1:19" x14ac:dyDescent="0.25">
      <c r="A605" t="s">
        <v>1158</v>
      </c>
      <c r="B605" t="s">
        <v>1159</v>
      </c>
      <c r="C605" t="s">
        <v>2697</v>
      </c>
      <c r="D605" s="2">
        <v>1399</v>
      </c>
      <c r="E605" s="2">
        <v>2498</v>
      </c>
      <c r="F605" s="1">
        <f t="shared" si="77"/>
        <v>0.43995196156925542</v>
      </c>
      <c r="G605">
        <v>4.2</v>
      </c>
      <c r="H605" t="str">
        <f t="shared" si="72"/>
        <v>4.0–4.5</v>
      </c>
      <c r="I605" s="4">
        <v>33717</v>
      </c>
      <c r="J605" s="4">
        <f t="shared" si="78"/>
        <v>33717</v>
      </c>
      <c r="K605" s="16">
        <f t="shared" si="79"/>
        <v>84225066</v>
      </c>
      <c r="L605" t="str">
        <f t="shared" si="73"/>
        <v>&gt;₹500</v>
      </c>
      <c r="M605" t="str">
        <f t="shared" si="74"/>
        <v>40-50%</v>
      </c>
      <c r="N605" t="str">
        <f t="shared" si="75"/>
        <v>&gt; 1000</v>
      </c>
      <c r="O605" s="5">
        <f t="shared" si="76"/>
        <v>33721.199999999997</v>
      </c>
    </row>
    <row r="606" spans="1:19" x14ac:dyDescent="0.25">
      <c r="A606" t="s">
        <v>1160</v>
      </c>
      <c r="B606" t="s">
        <v>1161</v>
      </c>
      <c r="C606" t="s">
        <v>2697</v>
      </c>
      <c r="D606" s="2">
        <v>4098</v>
      </c>
      <c r="E606" s="2">
        <v>4999</v>
      </c>
      <c r="F606" s="1">
        <f t="shared" si="77"/>
        <v>0.18023604720944189</v>
      </c>
      <c r="G606">
        <v>4.5</v>
      </c>
      <c r="H606" t="str">
        <f t="shared" si="72"/>
        <v>4.5–5.0</v>
      </c>
      <c r="I606" s="4">
        <v>50810</v>
      </c>
      <c r="J606" s="4">
        <f t="shared" si="78"/>
        <v>50810</v>
      </c>
      <c r="K606" s="16">
        <f t="shared" si="79"/>
        <v>253999190</v>
      </c>
      <c r="L606" t="str">
        <f t="shared" si="73"/>
        <v>&gt;₹500</v>
      </c>
      <c r="M606" t="str">
        <f t="shared" si="74"/>
        <v>10-20%</v>
      </c>
      <c r="N606" t="str">
        <f t="shared" si="75"/>
        <v>&gt; 1000</v>
      </c>
      <c r="O606" s="5">
        <f t="shared" si="76"/>
        <v>50814.5</v>
      </c>
    </row>
    <row r="607" spans="1:19" x14ac:dyDescent="0.25">
      <c r="A607" t="s">
        <v>1162</v>
      </c>
      <c r="B607" t="s">
        <v>1163</v>
      </c>
      <c r="C607" t="s">
        <v>2698</v>
      </c>
      <c r="D607">
        <v>499</v>
      </c>
      <c r="E607" s="2">
        <v>1999</v>
      </c>
      <c r="F607" s="1">
        <f t="shared" si="77"/>
        <v>0.75037518759379684</v>
      </c>
      <c r="G607">
        <v>3.7</v>
      </c>
      <c r="H607" t="str">
        <f t="shared" si="72"/>
        <v>3.5–4.0</v>
      </c>
      <c r="I607" s="4">
        <v>3369</v>
      </c>
      <c r="J607" s="4">
        <f t="shared" si="78"/>
        <v>3369</v>
      </c>
      <c r="K607" s="16">
        <f t="shared" si="79"/>
        <v>6734631</v>
      </c>
      <c r="L607" t="str">
        <f t="shared" si="73"/>
        <v>&gt;₹500</v>
      </c>
      <c r="M607" t="str">
        <f t="shared" si="74"/>
        <v>70-80%</v>
      </c>
      <c r="N607" t="str">
        <f t="shared" si="75"/>
        <v>&gt; 1000</v>
      </c>
      <c r="O607" s="5">
        <f t="shared" si="76"/>
        <v>3372.7</v>
      </c>
    </row>
    <row r="608" spans="1:19" x14ac:dyDescent="0.25">
      <c r="A608" t="s">
        <v>1164</v>
      </c>
      <c r="B608" t="s">
        <v>1165</v>
      </c>
      <c r="C608" t="s">
        <v>2697</v>
      </c>
      <c r="D608">
        <v>299</v>
      </c>
      <c r="E608">
        <v>449</v>
      </c>
      <c r="F608" s="1">
        <f t="shared" si="77"/>
        <v>0.33407572383073497</v>
      </c>
      <c r="G608">
        <v>3.5</v>
      </c>
      <c r="H608" t="str">
        <f t="shared" si="72"/>
        <v>3.5–4.0</v>
      </c>
      <c r="I608" s="4">
        <v>11827</v>
      </c>
      <c r="J608" s="4">
        <f t="shared" si="78"/>
        <v>11827</v>
      </c>
      <c r="K608" s="16">
        <f t="shared" si="79"/>
        <v>5310323</v>
      </c>
      <c r="L608" t="str">
        <f t="shared" si="73"/>
        <v>₹200-₹500</v>
      </c>
      <c r="M608" t="str">
        <f t="shared" si="74"/>
        <v>30-40%</v>
      </c>
      <c r="N608" t="str">
        <f t="shared" si="75"/>
        <v>&gt; 1000</v>
      </c>
      <c r="O608" s="5">
        <f t="shared" si="76"/>
        <v>11830.5</v>
      </c>
    </row>
    <row r="609" spans="1:15" x14ac:dyDescent="0.25">
      <c r="A609" t="s">
        <v>1166</v>
      </c>
      <c r="B609" t="s">
        <v>1167</v>
      </c>
      <c r="C609" t="s">
        <v>2697</v>
      </c>
      <c r="D609">
        <v>699</v>
      </c>
      <c r="E609">
        <v>999</v>
      </c>
      <c r="F609" s="1">
        <f t="shared" si="77"/>
        <v>0.3003003003003003</v>
      </c>
      <c r="G609">
        <v>3.5</v>
      </c>
      <c r="H609" t="str">
        <f t="shared" si="72"/>
        <v>3.5–4.0</v>
      </c>
      <c r="I609" s="4">
        <v>15295</v>
      </c>
      <c r="J609" s="4">
        <f t="shared" si="78"/>
        <v>15295</v>
      </c>
      <c r="K609" s="16">
        <f t="shared" si="79"/>
        <v>15279705</v>
      </c>
      <c r="L609" t="str">
        <f t="shared" si="73"/>
        <v>&gt;₹500</v>
      </c>
      <c r="M609" t="str">
        <f t="shared" si="74"/>
        <v>30-40%</v>
      </c>
      <c r="N609" t="str">
        <f t="shared" si="75"/>
        <v>&gt; 1000</v>
      </c>
      <c r="O609" s="5">
        <f t="shared" si="76"/>
        <v>15298.5</v>
      </c>
    </row>
    <row r="610" spans="1:15" x14ac:dyDescent="0.25">
      <c r="A610" t="s">
        <v>1168</v>
      </c>
      <c r="B610" t="s">
        <v>1169</v>
      </c>
      <c r="C610" t="s">
        <v>2698</v>
      </c>
      <c r="D610">
        <v>799</v>
      </c>
      <c r="E610" s="2">
        <v>3990</v>
      </c>
      <c r="F610" s="1">
        <f t="shared" si="77"/>
        <v>0.79974937343358399</v>
      </c>
      <c r="G610">
        <v>4.3</v>
      </c>
      <c r="H610" t="str">
        <f t="shared" si="72"/>
        <v>4.0–4.5</v>
      </c>
      <c r="I610" s="4">
        <v>27139</v>
      </c>
      <c r="J610" s="4">
        <f t="shared" si="78"/>
        <v>27139</v>
      </c>
      <c r="K610" s="16">
        <f t="shared" si="79"/>
        <v>108284610</v>
      </c>
      <c r="L610" t="str">
        <f t="shared" si="73"/>
        <v>&gt;₹500</v>
      </c>
      <c r="M610" t="str">
        <f t="shared" si="74"/>
        <v>70-80%</v>
      </c>
      <c r="N610" t="str">
        <f t="shared" si="75"/>
        <v>&gt; 1000</v>
      </c>
      <c r="O610" s="5">
        <f t="shared" si="76"/>
        <v>27143.3</v>
      </c>
    </row>
    <row r="611" spans="1:15" x14ac:dyDescent="0.25">
      <c r="A611" t="s">
        <v>1170</v>
      </c>
      <c r="B611" t="s">
        <v>1171</v>
      </c>
      <c r="C611" t="s">
        <v>2698</v>
      </c>
      <c r="D611" s="2">
        <v>1399</v>
      </c>
      <c r="E611" s="2">
        <v>5499</v>
      </c>
      <c r="F611" s="1">
        <f t="shared" si="77"/>
        <v>0.74559010729223496</v>
      </c>
      <c r="G611">
        <v>3.9</v>
      </c>
      <c r="H611" t="str">
        <f t="shared" si="72"/>
        <v>3.5–4.0</v>
      </c>
      <c r="I611" s="4">
        <v>9504</v>
      </c>
      <c r="J611" s="4">
        <f t="shared" si="78"/>
        <v>9504</v>
      </c>
      <c r="K611" s="16">
        <f t="shared" si="79"/>
        <v>52262496</v>
      </c>
      <c r="L611" t="str">
        <f t="shared" si="73"/>
        <v>&gt;₹500</v>
      </c>
      <c r="M611" t="str">
        <f t="shared" si="74"/>
        <v>70-80%</v>
      </c>
      <c r="N611" t="str">
        <f t="shared" si="75"/>
        <v>&gt; 1000</v>
      </c>
      <c r="O611" s="5">
        <f t="shared" si="76"/>
        <v>9507.9</v>
      </c>
    </row>
    <row r="612" spans="1:15" x14ac:dyDescent="0.25">
      <c r="A612" t="s">
        <v>1172</v>
      </c>
      <c r="B612" t="s">
        <v>1173</v>
      </c>
      <c r="C612" t="s">
        <v>2697</v>
      </c>
      <c r="D612">
        <v>519</v>
      </c>
      <c r="E612" s="2">
        <v>1350</v>
      </c>
      <c r="F612" s="1">
        <f t="shared" si="77"/>
        <v>0.61555555555555552</v>
      </c>
      <c r="G612">
        <v>4.3</v>
      </c>
      <c r="H612" t="str">
        <f t="shared" si="72"/>
        <v>4.0–4.5</v>
      </c>
      <c r="I612" s="4">
        <v>30058</v>
      </c>
      <c r="J612" s="4">
        <f t="shared" si="78"/>
        <v>30058</v>
      </c>
      <c r="K612" s="16">
        <f t="shared" si="79"/>
        <v>40578300</v>
      </c>
      <c r="L612" t="str">
        <f t="shared" si="73"/>
        <v>&gt;₹500</v>
      </c>
      <c r="M612" t="str">
        <f t="shared" si="74"/>
        <v>60-70%</v>
      </c>
      <c r="N612" t="str">
        <f t="shared" si="75"/>
        <v>&gt; 1000</v>
      </c>
      <c r="O612" s="5">
        <f t="shared" si="76"/>
        <v>30062.3</v>
      </c>
    </row>
    <row r="613" spans="1:15" x14ac:dyDescent="0.25">
      <c r="A613" t="s">
        <v>781</v>
      </c>
      <c r="B613" t="s">
        <v>782</v>
      </c>
      <c r="C613" t="s">
        <v>2698</v>
      </c>
      <c r="D613" s="2">
        <v>2299</v>
      </c>
      <c r="E613" s="2">
        <v>7990</v>
      </c>
      <c r="F613" s="1">
        <f t="shared" si="77"/>
        <v>0.71226533166458073</v>
      </c>
      <c r="G613">
        <v>4.2</v>
      </c>
      <c r="H613" t="str">
        <f t="shared" si="72"/>
        <v>4.0–4.5</v>
      </c>
      <c r="I613" s="4">
        <v>69619</v>
      </c>
      <c r="J613" s="4">
        <f t="shared" si="78"/>
        <v>69619</v>
      </c>
      <c r="K613" s="16">
        <f t="shared" si="79"/>
        <v>556255810</v>
      </c>
      <c r="L613" t="str">
        <f t="shared" si="73"/>
        <v>&gt;₹500</v>
      </c>
      <c r="M613" t="str">
        <f t="shared" si="74"/>
        <v>70-80%</v>
      </c>
      <c r="N613" t="str">
        <f t="shared" si="75"/>
        <v>&gt; 1000</v>
      </c>
      <c r="O613" s="5">
        <f t="shared" si="76"/>
        <v>69623.199999999997</v>
      </c>
    </row>
    <row r="614" spans="1:15" x14ac:dyDescent="0.25">
      <c r="A614" t="s">
        <v>1174</v>
      </c>
      <c r="B614" t="s">
        <v>1175</v>
      </c>
      <c r="C614" t="s">
        <v>2698</v>
      </c>
      <c r="D614" s="2">
        <v>1499</v>
      </c>
      <c r="E614" s="2">
        <v>3990</v>
      </c>
      <c r="F614" s="1">
        <f t="shared" si="77"/>
        <v>0.62431077694235593</v>
      </c>
      <c r="G614">
        <v>4.0999999999999996</v>
      </c>
      <c r="H614" t="str">
        <f t="shared" si="72"/>
        <v>4.0–4.5</v>
      </c>
      <c r="I614" s="4">
        <v>109864</v>
      </c>
      <c r="J614" s="4">
        <f t="shared" si="78"/>
        <v>109864</v>
      </c>
      <c r="K614" s="16">
        <f t="shared" si="79"/>
        <v>438357360</v>
      </c>
      <c r="L614" t="str">
        <f t="shared" si="73"/>
        <v>&gt;₹500</v>
      </c>
      <c r="M614" t="str">
        <f t="shared" si="74"/>
        <v>60-70%</v>
      </c>
      <c r="N614" t="str">
        <f t="shared" si="75"/>
        <v>&gt; 1000</v>
      </c>
      <c r="O614" s="5">
        <f t="shared" si="76"/>
        <v>109868.1</v>
      </c>
    </row>
    <row r="615" spans="1:15" x14ac:dyDescent="0.25">
      <c r="A615" t="s">
        <v>1176</v>
      </c>
      <c r="B615" t="s">
        <v>1177</v>
      </c>
      <c r="C615" t="s">
        <v>2700</v>
      </c>
      <c r="D615" s="2">
        <v>1295</v>
      </c>
      <c r="E615" s="2">
        <v>1295</v>
      </c>
      <c r="F615" s="1">
        <f t="shared" si="77"/>
        <v>0</v>
      </c>
      <c r="G615">
        <v>4.5</v>
      </c>
      <c r="H615" t="str">
        <f t="shared" si="72"/>
        <v>4.5–5.0</v>
      </c>
      <c r="I615" s="4">
        <v>5760</v>
      </c>
      <c r="J615" s="4">
        <f t="shared" si="78"/>
        <v>5760</v>
      </c>
      <c r="K615" s="16">
        <f t="shared" si="79"/>
        <v>7459200</v>
      </c>
      <c r="L615" t="str">
        <f t="shared" si="73"/>
        <v>&gt;₹500</v>
      </c>
      <c r="M615" t="str">
        <f t="shared" si="74"/>
        <v>0-10%</v>
      </c>
      <c r="N615" t="str">
        <f t="shared" si="75"/>
        <v>&gt; 1000</v>
      </c>
      <c r="O615" s="5">
        <f t="shared" si="76"/>
        <v>5764.5</v>
      </c>
    </row>
    <row r="616" spans="1:15" x14ac:dyDescent="0.25">
      <c r="A616" t="s">
        <v>1178</v>
      </c>
      <c r="B616" t="s">
        <v>1179</v>
      </c>
      <c r="C616" t="s">
        <v>2697</v>
      </c>
      <c r="D616" s="2">
        <v>1889</v>
      </c>
      <c r="E616" s="2">
        <v>5499</v>
      </c>
      <c r="F616" s="1">
        <f t="shared" si="77"/>
        <v>0.65648299690852885</v>
      </c>
      <c r="G616">
        <v>4.2</v>
      </c>
      <c r="H616" t="str">
        <f t="shared" si="72"/>
        <v>4.0–4.5</v>
      </c>
      <c r="I616" s="4">
        <v>49551</v>
      </c>
      <c r="J616" s="4">
        <f t="shared" si="78"/>
        <v>49551</v>
      </c>
      <c r="K616" s="16">
        <f t="shared" si="79"/>
        <v>272480949</v>
      </c>
      <c r="L616" t="str">
        <f t="shared" si="73"/>
        <v>&gt;₹500</v>
      </c>
      <c r="M616" t="str">
        <f t="shared" si="74"/>
        <v>60-70%</v>
      </c>
      <c r="N616" t="str">
        <f t="shared" si="75"/>
        <v>&gt; 1000</v>
      </c>
      <c r="O616" s="5">
        <f t="shared" si="76"/>
        <v>49555.199999999997</v>
      </c>
    </row>
    <row r="617" spans="1:15" x14ac:dyDescent="0.25">
      <c r="A617" t="s">
        <v>1180</v>
      </c>
      <c r="B617" t="s">
        <v>1181</v>
      </c>
      <c r="C617" t="s">
        <v>2698</v>
      </c>
      <c r="D617">
        <v>455</v>
      </c>
      <c r="E617" s="2">
        <v>1490</v>
      </c>
      <c r="F617" s="1">
        <f t="shared" si="77"/>
        <v>0.69463087248322153</v>
      </c>
      <c r="G617">
        <v>4.0999999999999996</v>
      </c>
      <c r="H617" t="str">
        <f t="shared" si="72"/>
        <v>4.0–4.5</v>
      </c>
      <c r="I617" s="4">
        <v>161677</v>
      </c>
      <c r="J617" s="4">
        <f t="shared" si="78"/>
        <v>161677</v>
      </c>
      <c r="K617" s="16">
        <f t="shared" si="79"/>
        <v>240898730</v>
      </c>
      <c r="L617" t="str">
        <f t="shared" si="73"/>
        <v>&gt;₹500</v>
      </c>
      <c r="M617" t="str">
        <f t="shared" si="74"/>
        <v>60-70%</v>
      </c>
      <c r="N617" t="str">
        <f t="shared" si="75"/>
        <v>&gt; 1000</v>
      </c>
      <c r="O617" s="5">
        <f t="shared" si="76"/>
        <v>161681.1</v>
      </c>
    </row>
    <row r="618" spans="1:15" x14ac:dyDescent="0.25">
      <c r="A618" t="s">
        <v>1182</v>
      </c>
      <c r="B618" t="s">
        <v>1183</v>
      </c>
      <c r="C618" t="s">
        <v>2698</v>
      </c>
      <c r="D618">
        <v>399</v>
      </c>
      <c r="E618">
        <v>995</v>
      </c>
      <c r="F618" s="1">
        <f t="shared" si="77"/>
        <v>0.59899497487437181</v>
      </c>
      <c r="G618">
        <v>3.9</v>
      </c>
      <c r="H618" t="str">
        <f t="shared" si="72"/>
        <v>3.5–4.0</v>
      </c>
      <c r="I618" s="4">
        <v>21372</v>
      </c>
      <c r="J618" s="4">
        <f t="shared" si="78"/>
        <v>21372</v>
      </c>
      <c r="K618" s="16">
        <f t="shared" si="79"/>
        <v>21265140</v>
      </c>
      <c r="L618" t="str">
        <f t="shared" si="73"/>
        <v>&gt;₹500</v>
      </c>
      <c r="M618" t="str">
        <f t="shared" si="74"/>
        <v>50-60%</v>
      </c>
      <c r="N618" t="str">
        <f t="shared" si="75"/>
        <v>&gt; 1000</v>
      </c>
      <c r="O618" s="5">
        <f t="shared" si="76"/>
        <v>21375.9</v>
      </c>
    </row>
    <row r="619" spans="1:15" x14ac:dyDescent="0.25">
      <c r="A619" t="s">
        <v>785</v>
      </c>
      <c r="B619" t="s">
        <v>786</v>
      </c>
      <c r="C619" t="s">
        <v>2698</v>
      </c>
      <c r="D619" s="2">
        <v>1059</v>
      </c>
      <c r="E619" s="2">
        <v>3999</v>
      </c>
      <c r="F619" s="1">
        <f t="shared" si="77"/>
        <v>0.7351837959489872</v>
      </c>
      <c r="G619">
        <v>4.3</v>
      </c>
      <c r="H619" t="str">
        <f t="shared" si="72"/>
        <v>4.0–4.5</v>
      </c>
      <c r="I619" s="4">
        <v>140035</v>
      </c>
      <c r="J619" s="4">
        <f t="shared" si="78"/>
        <v>140035</v>
      </c>
      <c r="K619" s="16">
        <f t="shared" si="79"/>
        <v>559999965</v>
      </c>
      <c r="L619" t="str">
        <f t="shared" si="73"/>
        <v>&gt;₹500</v>
      </c>
      <c r="M619" t="str">
        <f t="shared" si="74"/>
        <v>70-80%</v>
      </c>
      <c r="N619" t="str">
        <f t="shared" si="75"/>
        <v>&gt; 1000</v>
      </c>
      <c r="O619" s="5">
        <f t="shared" si="76"/>
        <v>140039.29999999999</v>
      </c>
    </row>
    <row r="620" spans="1:15" x14ac:dyDescent="0.25">
      <c r="A620" t="s">
        <v>1184</v>
      </c>
      <c r="B620" t="s">
        <v>1185</v>
      </c>
      <c r="C620" t="s">
        <v>2697</v>
      </c>
      <c r="D620">
        <v>717</v>
      </c>
      <c r="E620">
        <v>761</v>
      </c>
      <c r="F620" s="1">
        <f t="shared" si="77"/>
        <v>5.7818659658344283E-2</v>
      </c>
      <c r="G620">
        <v>4</v>
      </c>
      <c r="H620" t="str">
        <f t="shared" si="72"/>
        <v>4.0–4.5</v>
      </c>
      <c r="I620" s="4">
        <v>7199</v>
      </c>
      <c r="J620" s="4">
        <f t="shared" si="78"/>
        <v>7199</v>
      </c>
      <c r="K620" s="16">
        <f t="shared" si="79"/>
        <v>5478439</v>
      </c>
      <c r="L620" t="str">
        <f t="shared" si="73"/>
        <v>&gt;₹500</v>
      </c>
      <c r="M620" t="str">
        <f t="shared" si="74"/>
        <v>0-10%</v>
      </c>
      <c r="N620" t="str">
        <f t="shared" si="75"/>
        <v>&gt; 1000</v>
      </c>
      <c r="O620" s="5">
        <f t="shared" si="76"/>
        <v>7203</v>
      </c>
    </row>
    <row r="621" spans="1:15" x14ac:dyDescent="0.25">
      <c r="A621" t="s">
        <v>1186</v>
      </c>
      <c r="B621" t="s">
        <v>1187</v>
      </c>
      <c r="C621" t="s">
        <v>2697</v>
      </c>
      <c r="D621">
        <v>39</v>
      </c>
      <c r="E621">
        <v>299</v>
      </c>
      <c r="F621" s="1">
        <f t="shared" si="77"/>
        <v>0.86956521739130432</v>
      </c>
      <c r="G621">
        <v>3.5</v>
      </c>
      <c r="H621" t="str">
        <f t="shared" si="72"/>
        <v>3.5–4.0</v>
      </c>
      <c r="I621" s="4">
        <v>15233</v>
      </c>
      <c r="J621" s="4">
        <f t="shared" si="78"/>
        <v>15233</v>
      </c>
      <c r="K621" s="16">
        <f t="shared" si="79"/>
        <v>4554667</v>
      </c>
      <c r="L621" t="str">
        <f t="shared" si="73"/>
        <v>₹200-₹500</v>
      </c>
      <c r="M621" t="str">
        <f t="shared" si="74"/>
        <v>80-90%</v>
      </c>
      <c r="N621" t="str">
        <f t="shared" si="75"/>
        <v>&gt; 1000</v>
      </c>
      <c r="O621" s="5">
        <f t="shared" si="76"/>
        <v>15236.5</v>
      </c>
    </row>
    <row r="622" spans="1:15" x14ac:dyDescent="0.25">
      <c r="A622" t="s">
        <v>1188</v>
      </c>
      <c r="B622" t="s">
        <v>1189</v>
      </c>
      <c r="C622" t="s">
        <v>2697</v>
      </c>
      <c r="D622">
        <v>889</v>
      </c>
      <c r="E622" s="2">
        <v>2500</v>
      </c>
      <c r="F622" s="1">
        <f t="shared" si="77"/>
        <v>0.64439999999999997</v>
      </c>
      <c r="G622">
        <v>4.3</v>
      </c>
      <c r="H622" t="str">
        <f t="shared" si="72"/>
        <v>4.0–4.5</v>
      </c>
      <c r="I622" s="4">
        <v>55747</v>
      </c>
      <c r="J622" s="4">
        <f t="shared" si="78"/>
        <v>55747</v>
      </c>
      <c r="K622" s="16">
        <f t="shared" si="79"/>
        <v>139367500</v>
      </c>
      <c r="L622" t="str">
        <f t="shared" si="73"/>
        <v>&gt;₹500</v>
      </c>
      <c r="M622" t="str">
        <f t="shared" si="74"/>
        <v>60-70%</v>
      </c>
      <c r="N622" t="str">
        <f t="shared" si="75"/>
        <v>&gt; 1000</v>
      </c>
      <c r="O622" s="5">
        <f t="shared" si="76"/>
        <v>55751.3</v>
      </c>
    </row>
    <row r="623" spans="1:15" x14ac:dyDescent="0.25">
      <c r="A623" t="s">
        <v>1190</v>
      </c>
      <c r="B623" t="s">
        <v>1191</v>
      </c>
      <c r="C623" t="s">
        <v>2698</v>
      </c>
      <c r="D623" s="2">
        <v>1199</v>
      </c>
      <c r="E623" s="2">
        <v>4999</v>
      </c>
      <c r="F623" s="1">
        <f t="shared" si="77"/>
        <v>0.76015203040608126</v>
      </c>
      <c r="G623">
        <v>3.8</v>
      </c>
      <c r="H623" t="str">
        <f t="shared" si="72"/>
        <v>3.5–4.0</v>
      </c>
      <c r="I623" s="4">
        <v>14961</v>
      </c>
      <c r="J623" s="4">
        <f t="shared" si="78"/>
        <v>14961</v>
      </c>
      <c r="K623" s="16">
        <f t="shared" si="79"/>
        <v>74790039</v>
      </c>
      <c r="L623" t="str">
        <f t="shared" si="73"/>
        <v>&gt;₹500</v>
      </c>
      <c r="M623" t="str">
        <f t="shared" si="74"/>
        <v>70-80%</v>
      </c>
      <c r="N623" t="str">
        <f t="shared" si="75"/>
        <v>&gt; 1000</v>
      </c>
      <c r="O623" s="5">
        <f t="shared" si="76"/>
        <v>14964.8</v>
      </c>
    </row>
    <row r="624" spans="1:15" x14ac:dyDescent="0.25">
      <c r="A624" t="s">
        <v>1192</v>
      </c>
      <c r="B624" t="s">
        <v>1193</v>
      </c>
      <c r="C624" t="s">
        <v>2697</v>
      </c>
      <c r="D624">
        <v>569</v>
      </c>
      <c r="E624" s="2">
        <v>1299</v>
      </c>
      <c r="F624" s="1">
        <f t="shared" si="77"/>
        <v>0.56197074672825253</v>
      </c>
      <c r="G624">
        <v>4.4000000000000004</v>
      </c>
      <c r="H624" t="str">
        <f t="shared" si="72"/>
        <v>4.0–4.5</v>
      </c>
      <c r="I624" s="4">
        <v>9275</v>
      </c>
      <c r="J624" s="4">
        <f t="shared" si="78"/>
        <v>9275</v>
      </c>
      <c r="K624" s="16">
        <f t="shared" si="79"/>
        <v>12048225</v>
      </c>
      <c r="L624" t="str">
        <f t="shared" si="73"/>
        <v>&gt;₹500</v>
      </c>
      <c r="M624" t="str">
        <f t="shared" si="74"/>
        <v>50-60%</v>
      </c>
      <c r="N624" t="str">
        <f t="shared" si="75"/>
        <v>&lt;1000</v>
      </c>
      <c r="O624" s="5">
        <f t="shared" si="76"/>
        <v>9279.4</v>
      </c>
    </row>
    <row r="625" spans="1:15" x14ac:dyDescent="0.25">
      <c r="A625" t="s">
        <v>1194</v>
      </c>
      <c r="B625" t="s">
        <v>1195</v>
      </c>
      <c r="C625" t="s">
        <v>2698</v>
      </c>
      <c r="D625" s="2">
        <v>1499</v>
      </c>
      <c r="E625" s="2">
        <v>8999</v>
      </c>
      <c r="F625" s="1">
        <f t="shared" si="77"/>
        <v>0.83342593621513505</v>
      </c>
      <c r="G625">
        <v>3.7</v>
      </c>
      <c r="H625" t="str">
        <f t="shared" si="72"/>
        <v>3.5–4.0</v>
      </c>
      <c r="I625" s="4">
        <v>28324</v>
      </c>
      <c r="J625" s="4">
        <f t="shared" si="78"/>
        <v>28324</v>
      </c>
      <c r="K625" s="16">
        <f t="shared" si="79"/>
        <v>254887676</v>
      </c>
      <c r="L625" t="str">
        <f t="shared" si="73"/>
        <v>&gt;₹500</v>
      </c>
      <c r="M625" t="str">
        <f t="shared" si="74"/>
        <v>80-90%</v>
      </c>
      <c r="N625" t="str">
        <f t="shared" si="75"/>
        <v>&gt; 1000</v>
      </c>
      <c r="O625" s="5">
        <f t="shared" si="76"/>
        <v>28327.7</v>
      </c>
    </row>
    <row r="626" spans="1:15" x14ac:dyDescent="0.25">
      <c r="A626" t="s">
        <v>1196</v>
      </c>
      <c r="B626" t="s">
        <v>1197</v>
      </c>
      <c r="C626" t="s">
        <v>2698</v>
      </c>
      <c r="D626">
        <v>149</v>
      </c>
      <c r="E626">
        <v>180</v>
      </c>
      <c r="F626" s="1">
        <f t="shared" si="77"/>
        <v>0.17222222222222222</v>
      </c>
      <c r="G626">
        <v>4.4000000000000004</v>
      </c>
      <c r="H626" t="str">
        <f t="shared" si="72"/>
        <v>4.0–4.5</v>
      </c>
      <c r="I626" s="4">
        <v>644</v>
      </c>
      <c r="J626" s="4">
        <f t="shared" si="78"/>
        <v>644</v>
      </c>
      <c r="K626" s="16">
        <f t="shared" si="79"/>
        <v>115920</v>
      </c>
      <c r="L626" t="str">
        <f t="shared" si="73"/>
        <v>&lt;₹200</v>
      </c>
      <c r="M626" t="str">
        <f t="shared" si="74"/>
        <v>10-20%</v>
      </c>
      <c r="N626" t="str">
        <f t="shared" si="75"/>
        <v>&gt; 1000</v>
      </c>
      <c r="O626" s="5">
        <f t="shared" si="76"/>
        <v>648.4</v>
      </c>
    </row>
    <row r="627" spans="1:15" x14ac:dyDescent="0.25">
      <c r="A627" t="s">
        <v>1198</v>
      </c>
      <c r="B627" t="s">
        <v>1199</v>
      </c>
      <c r="C627" t="s">
        <v>2697</v>
      </c>
      <c r="D627">
        <v>399</v>
      </c>
      <c r="E627">
        <v>549</v>
      </c>
      <c r="F627" s="1">
        <f t="shared" si="77"/>
        <v>0.27322404371584702</v>
      </c>
      <c r="G627">
        <v>4.4000000000000004</v>
      </c>
      <c r="H627" t="str">
        <f t="shared" si="72"/>
        <v>4.0–4.5</v>
      </c>
      <c r="I627" s="4">
        <v>18139</v>
      </c>
      <c r="J627" s="4">
        <f t="shared" si="78"/>
        <v>18139</v>
      </c>
      <c r="K627" s="16">
        <f t="shared" si="79"/>
        <v>9958311</v>
      </c>
      <c r="L627" t="str">
        <f t="shared" si="73"/>
        <v>&gt;₹500</v>
      </c>
      <c r="M627" t="str">
        <f t="shared" si="74"/>
        <v>20-30%</v>
      </c>
      <c r="N627" t="str">
        <f t="shared" si="75"/>
        <v>&lt;1000</v>
      </c>
      <c r="O627" s="5">
        <f t="shared" si="76"/>
        <v>18143.400000000001</v>
      </c>
    </row>
    <row r="628" spans="1:15" x14ac:dyDescent="0.25">
      <c r="A628" t="s">
        <v>1200</v>
      </c>
      <c r="B628" t="s">
        <v>1201</v>
      </c>
      <c r="C628" t="s">
        <v>2703</v>
      </c>
      <c r="D628">
        <v>191</v>
      </c>
      <c r="E628">
        <v>225</v>
      </c>
      <c r="F628" s="1">
        <f t="shared" si="77"/>
        <v>0.15111111111111111</v>
      </c>
      <c r="G628">
        <v>4.4000000000000004</v>
      </c>
      <c r="H628" t="str">
        <f t="shared" si="72"/>
        <v>4.0–4.5</v>
      </c>
      <c r="I628" s="4">
        <v>7203</v>
      </c>
      <c r="J628" s="4">
        <f t="shared" si="78"/>
        <v>7203</v>
      </c>
      <c r="K628" s="16">
        <f t="shared" si="79"/>
        <v>1620675</v>
      </c>
      <c r="L628" t="str">
        <f t="shared" si="73"/>
        <v>₹200-₹500</v>
      </c>
      <c r="M628" t="str">
        <f t="shared" si="74"/>
        <v>10-20%</v>
      </c>
      <c r="N628" t="str">
        <f t="shared" si="75"/>
        <v>&gt; 1000</v>
      </c>
      <c r="O628" s="5">
        <f t="shared" si="76"/>
        <v>7207.4</v>
      </c>
    </row>
    <row r="629" spans="1:15" x14ac:dyDescent="0.25">
      <c r="A629" t="s">
        <v>1202</v>
      </c>
      <c r="B629" t="s">
        <v>1203</v>
      </c>
      <c r="C629" t="s">
        <v>2697</v>
      </c>
      <c r="D629">
        <v>129</v>
      </c>
      <c r="E629">
        <v>999</v>
      </c>
      <c r="F629" s="1">
        <f t="shared" si="77"/>
        <v>0.87087087087087089</v>
      </c>
      <c r="G629">
        <v>4.2</v>
      </c>
      <c r="H629" t="str">
        <f t="shared" si="72"/>
        <v>4.0–4.5</v>
      </c>
      <c r="I629" s="4">
        <v>491</v>
      </c>
      <c r="J629" s="4">
        <f t="shared" si="78"/>
        <v>491</v>
      </c>
      <c r="K629" s="16">
        <f t="shared" si="79"/>
        <v>490509</v>
      </c>
      <c r="L629" t="str">
        <f t="shared" si="73"/>
        <v>&gt;₹500</v>
      </c>
      <c r="M629" t="str">
        <f t="shared" si="74"/>
        <v>80-90%</v>
      </c>
      <c r="N629" t="str">
        <f t="shared" si="75"/>
        <v>&gt; 1000</v>
      </c>
      <c r="O629" s="5">
        <f t="shared" si="76"/>
        <v>495.2</v>
      </c>
    </row>
    <row r="630" spans="1:15" x14ac:dyDescent="0.25">
      <c r="A630" t="s">
        <v>1204</v>
      </c>
      <c r="B630" t="s">
        <v>1205</v>
      </c>
      <c r="C630" t="s">
        <v>2697</v>
      </c>
      <c r="D630">
        <v>199</v>
      </c>
      <c r="E630">
        <v>599</v>
      </c>
      <c r="F630" s="1">
        <f t="shared" si="77"/>
        <v>0.667779632721202</v>
      </c>
      <c r="G630">
        <v>4.5</v>
      </c>
      <c r="H630" t="str">
        <f t="shared" si="72"/>
        <v>4.5–5.0</v>
      </c>
      <c r="I630" s="4">
        <v>13568</v>
      </c>
      <c r="J630" s="4">
        <f t="shared" si="78"/>
        <v>13568</v>
      </c>
      <c r="K630" s="16">
        <f t="shared" si="79"/>
        <v>8127232</v>
      </c>
      <c r="L630" t="str">
        <f t="shared" si="73"/>
        <v>&gt;₹500</v>
      </c>
      <c r="M630" t="str">
        <f t="shared" si="74"/>
        <v>60-70%</v>
      </c>
      <c r="N630" t="str">
        <f t="shared" si="75"/>
        <v>&gt; 1000</v>
      </c>
      <c r="O630" s="5">
        <f t="shared" si="76"/>
        <v>13572.5</v>
      </c>
    </row>
    <row r="631" spans="1:15" x14ac:dyDescent="0.25">
      <c r="A631" t="s">
        <v>1206</v>
      </c>
      <c r="B631" t="s">
        <v>1207</v>
      </c>
      <c r="C631" t="s">
        <v>2698</v>
      </c>
      <c r="D631">
        <v>999</v>
      </c>
      <c r="E631" s="2">
        <v>4499</v>
      </c>
      <c r="F631" s="1">
        <f t="shared" si="77"/>
        <v>0.77795065570126698</v>
      </c>
      <c r="G631">
        <v>3.8</v>
      </c>
      <c r="H631" t="str">
        <f t="shared" si="72"/>
        <v>3.5–4.0</v>
      </c>
      <c r="I631" s="4">
        <v>3390</v>
      </c>
      <c r="J631" s="4">
        <f t="shared" si="78"/>
        <v>3390</v>
      </c>
      <c r="K631" s="16">
        <f t="shared" si="79"/>
        <v>15251610</v>
      </c>
      <c r="L631" t="str">
        <f t="shared" si="73"/>
        <v>&gt;₹500</v>
      </c>
      <c r="M631" t="str">
        <f t="shared" si="74"/>
        <v>70-80%</v>
      </c>
      <c r="N631" t="str">
        <f t="shared" si="75"/>
        <v>&gt; 1000</v>
      </c>
      <c r="O631" s="5">
        <f t="shared" si="76"/>
        <v>3393.8</v>
      </c>
    </row>
    <row r="632" spans="1:15" x14ac:dyDescent="0.25">
      <c r="A632" t="s">
        <v>1208</v>
      </c>
      <c r="B632" t="s">
        <v>1209</v>
      </c>
      <c r="C632" t="s">
        <v>2698</v>
      </c>
      <c r="D632">
        <v>899</v>
      </c>
      <c r="E632" s="2">
        <v>4499</v>
      </c>
      <c r="F632" s="1">
        <f t="shared" si="77"/>
        <v>0.80017781729273174</v>
      </c>
      <c r="G632">
        <v>3.8</v>
      </c>
      <c r="H632" t="str">
        <f t="shared" si="72"/>
        <v>3.5–4.0</v>
      </c>
      <c r="I632" s="4">
        <v>103052</v>
      </c>
      <c r="J632" s="4">
        <f t="shared" si="78"/>
        <v>103052</v>
      </c>
      <c r="K632" s="16">
        <f t="shared" si="79"/>
        <v>463630948</v>
      </c>
      <c r="L632" t="str">
        <f t="shared" si="73"/>
        <v>&gt;₹500</v>
      </c>
      <c r="M632" t="str">
        <f t="shared" si="74"/>
        <v>80-90%</v>
      </c>
      <c r="N632" t="str">
        <f t="shared" si="75"/>
        <v>&gt; 1000</v>
      </c>
      <c r="O632" s="5">
        <f t="shared" si="76"/>
        <v>103055.8</v>
      </c>
    </row>
    <row r="633" spans="1:15" x14ac:dyDescent="0.25">
      <c r="A633" t="s">
        <v>1210</v>
      </c>
      <c r="B633" t="s">
        <v>1211</v>
      </c>
      <c r="C633" t="s">
        <v>2700</v>
      </c>
      <c r="D633">
        <v>522</v>
      </c>
      <c r="E633">
        <v>550</v>
      </c>
      <c r="F633" s="1">
        <f t="shared" si="77"/>
        <v>5.0909090909090911E-2</v>
      </c>
      <c r="G633">
        <v>4.4000000000000004</v>
      </c>
      <c r="H633" t="str">
        <f t="shared" si="72"/>
        <v>4.0–4.5</v>
      </c>
      <c r="I633" s="4">
        <v>12179</v>
      </c>
      <c r="J633" s="4">
        <f t="shared" si="78"/>
        <v>12179</v>
      </c>
      <c r="K633" s="16">
        <f t="shared" si="79"/>
        <v>6698450</v>
      </c>
      <c r="L633" t="str">
        <f t="shared" si="73"/>
        <v>&gt;₹500</v>
      </c>
      <c r="M633" t="str">
        <f t="shared" si="74"/>
        <v>0-10%</v>
      </c>
      <c r="N633" t="str">
        <f t="shared" si="75"/>
        <v>&gt; 1000</v>
      </c>
      <c r="O633" s="5">
        <f t="shared" si="76"/>
        <v>12183.4</v>
      </c>
    </row>
    <row r="634" spans="1:15" x14ac:dyDescent="0.25">
      <c r="A634" t="s">
        <v>1212</v>
      </c>
      <c r="B634" t="s">
        <v>1213</v>
      </c>
      <c r="C634" t="s">
        <v>2698</v>
      </c>
      <c r="D634">
        <v>799</v>
      </c>
      <c r="E634" s="2">
        <v>1999</v>
      </c>
      <c r="F634" s="1">
        <f t="shared" si="77"/>
        <v>0.60030015007503756</v>
      </c>
      <c r="G634">
        <v>3.8</v>
      </c>
      <c r="H634" t="str">
        <f t="shared" si="72"/>
        <v>3.5–4.0</v>
      </c>
      <c r="I634" s="4">
        <v>12958</v>
      </c>
      <c r="J634" s="4">
        <f t="shared" si="78"/>
        <v>12958</v>
      </c>
      <c r="K634" s="16">
        <f t="shared" si="79"/>
        <v>25903042</v>
      </c>
      <c r="L634" t="str">
        <f t="shared" si="73"/>
        <v>&gt;₹500</v>
      </c>
      <c r="M634" t="str">
        <f t="shared" si="74"/>
        <v>60-70%</v>
      </c>
      <c r="N634" t="str">
        <f t="shared" si="75"/>
        <v>&gt; 1000</v>
      </c>
      <c r="O634" s="5">
        <f t="shared" si="76"/>
        <v>12961.8</v>
      </c>
    </row>
    <row r="635" spans="1:15" x14ac:dyDescent="0.25">
      <c r="A635" t="s">
        <v>1214</v>
      </c>
      <c r="B635" t="s">
        <v>1215</v>
      </c>
      <c r="C635" t="s">
        <v>2697</v>
      </c>
      <c r="D635">
        <v>681</v>
      </c>
      <c r="E635" s="2">
        <v>1199</v>
      </c>
      <c r="F635" s="1">
        <f t="shared" si="77"/>
        <v>0.43202668890742285</v>
      </c>
      <c r="G635">
        <v>4.2</v>
      </c>
      <c r="H635" t="str">
        <f t="shared" si="72"/>
        <v>4.0–4.5</v>
      </c>
      <c r="I635" s="4">
        <v>8258</v>
      </c>
      <c r="J635" s="4">
        <f t="shared" si="78"/>
        <v>8258</v>
      </c>
      <c r="K635" s="16">
        <f t="shared" si="79"/>
        <v>9901342</v>
      </c>
      <c r="L635" t="str">
        <f t="shared" si="73"/>
        <v>&gt;₹500</v>
      </c>
      <c r="M635" t="str">
        <f t="shared" si="74"/>
        <v>40-50%</v>
      </c>
      <c r="N635" t="str">
        <f t="shared" si="75"/>
        <v>&gt; 1000</v>
      </c>
      <c r="O635" s="5">
        <f t="shared" si="76"/>
        <v>8262.2000000000007</v>
      </c>
    </row>
    <row r="636" spans="1:15" x14ac:dyDescent="0.25">
      <c r="A636" t="s">
        <v>1216</v>
      </c>
      <c r="B636" t="s">
        <v>1217</v>
      </c>
      <c r="C636" t="s">
        <v>2697</v>
      </c>
      <c r="D636" s="2">
        <v>1199</v>
      </c>
      <c r="E636" s="2">
        <v>3490</v>
      </c>
      <c r="F636" s="1">
        <f t="shared" si="77"/>
        <v>0.65644699140401142</v>
      </c>
      <c r="G636">
        <v>4.0999999999999996</v>
      </c>
      <c r="H636" t="str">
        <f t="shared" si="72"/>
        <v>4.0–4.5</v>
      </c>
      <c r="I636" s="4">
        <v>11716</v>
      </c>
      <c r="J636" s="4">
        <f t="shared" si="78"/>
        <v>11716</v>
      </c>
      <c r="K636" s="16">
        <f t="shared" si="79"/>
        <v>40888840</v>
      </c>
      <c r="L636" t="str">
        <f t="shared" si="73"/>
        <v>&gt;₹500</v>
      </c>
      <c r="M636" t="str">
        <f t="shared" si="74"/>
        <v>60-70%</v>
      </c>
      <c r="N636" t="str">
        <f t="shared" si="75"/>
        <v>&gt; 1000</v>
      </c>
      <c r="O636" s="5">
        <f t="shared" si="76"/>
        <v>11720.1</v>
      </c>
    </row>
    <row r="637" spans="1:15" x14ac:dyDescent="0.25">
      <c r="A637" t="s">
        <v>1218</v>
      </c>
      <c r="B637" t="s">
        <v>1219</v>
      </c>
      <c r="C637" t="s">
        <v>2697</v>
      </c>
      <c r="D637" s="2">
        <v>2499</v>
      </c>
      <c r="E637" s="2">
        <v>4999</v>
      </c>
      <c r="F637" s="1">
        <f t="shared" si="77"/>
        <v>0.50010002000400078</v>
      </c>
      <c r="G637">
        <v>4.4000000000000004</v>
      </c>
      <c r="H637" t="str">
        <f t="shared" si="72"/>
        <v>4.0–4.5</v>
      </c>
      <c r="I637" s="4">
        <v>35024</v>
      </c>
      <c r="J637" s="4">
        <f t="shared" si="78"/>
        <v>35024</v>
      </c>
      <c r="K637" s="16">
        <f t="shared" si="79"/>
        <v>175084976</v>
      </c>
      <c r="L637" t="str">
        <f t="shared" si="73"/>
        <v>&gt;₹500</v>
      </c>
      <c r="M637" t="str">
        <f t="shared" si="74"/>
        <v>50-60%</v>
      </c>
      <c r="N637" t="str">
        <f t="shared" si="75"/>
        <v>&gt; 1000</v>
      </c>
      <c r="O637" s="5">
        <f t="shared" si="76"/>
        <v>35028.400000000001</v>
      </c>
    </row>
    <row r="638" spans="1:15" x14ac:dyDescent="0.25">
      <c r="A638" t="s">
        <v>1220</v>
      </c>
      <c r="B638" t="s">
        <v>1221</v>
      </c>
      <c r="C638" t="s">
        <v>2698</v>
      </c>
      <c r="D638" s="2">
        <v>1799</v>
      </c>
      <c r="E638" s="2">
        <v>4999</v>
      </c>
      <c r="F638" s="1">
        <f t="shared" si="77"/>
        <v>0.64012802560512105</v>
      </c>
      <c r="G638">
        <v>4.0999999999999996</v>
      </c>
      <c r="H638" t="str">
        <f t="shared" si="72"/>
        <v>4.0–4.5</v>
      </c>
      <c r="I638" s="4">
        <v>55192</v>
      </c>
      <c r="J638" s="4">
        <f t="shared" si="78"/>
        <v>55192</v>
      </c>
      <c r="K638" s="16">
        <f t="shared" si="79"/>
        <v>275904808</v>
      </c>
      <c r="L638" t="str">
        <f t="shared" si="73"/>
        <v>&gt;₹500</v>
      </c>
      <c r="M638" t="str">
        <f t="shared" si="74"/>
        <v>60-70%</v>
      </c>
      <c r="N638" t="str">
        <f t="shared" si="75"/>
        <v>&gt; 1000</v>
      </c>
      <c r="O638" s="5">
        <f t="shared" si="76"/>
        <v>55196.1</v>
      </c>
    </row>
    <row r="639" spans="1:15" x14ac:dyDescent="0.25">
      <c r="A639" t="s">
        <v>1222</v>
      </c>
      <c r="B639" t="s">
        <v>1223</v>
      </c>
      <c r="C639" t="s">
        <v>2698</v>
      </c>
      <c r="D639">
        <v>429</v>
      </c>
      <c r="E639">
        <v>599</v>
      </c>
      <c r="F639" s="1">
        <f t="shared" si="77"/>
        <v>0.28380634390651083</v>
      </c>
      <c r="G639">
        <v>4.0999999999999996</v>
      </c>
      <c r="H639" t="str">
        <f t="shared" si="72"/>
        <v>4.0–4.5</v>
      </c>
      <c r="I639" s="4">
        <v>119466</v>
      </c>
      <c r="J639" s="4">
        <f t="shared" si="78"/>
        <v>119466</v>
      </c>
      <c r="K639" s="16">
        <f t="shared" si="79"/>
        <v>71560134</v>
      </c>
      <c r="L639" t="str">
        <f t="shared" si="73"/>
        <v>&gt;₹500</v>
      </c>
      <c r="M639" t="str">
        <f t="shared" si="74"/>
        <v>20-30%</v>
      </c>
      <c r="N639" t="str">
        <f t="shared" si="75"/>
        <v>&gt; 1000</v>
      </c>
      <c r="O639" s="5">
        <f t="shared" si="76"/>
        <v>119470.1</v>
      </c>
    </row>
    <row r="640" spans="1:15" x14ac:dyDescent="0.25">
      <c r="A640" t="s">
        <v>1224</v>
      </c>
      <c r="B640" t="s">
        <v>1225</v>
      </c>
      <c r="C640" t="s">
        <v>2697</v>
      </c>
      <c r="D640">
        <v>100</v>
      </c>
      <c r="E640">
        <v>499</v>
      </c>
      <c r="F640" s="1">
        <f t="shared" si="77"/>
        <v>0.79959919839679361</v>
      </c>
      <c r="G640">
        <v>3.5</v>
      </c>
      <c r="H640" t="str">
        <f t="shared" si="72"/>
        <v>3.5–4.0</v>
      </c>
      <c r="I640" s="4">
        <v>9638</v>
      </c>
      <c r="J640" s="4">
        <f t="shared" si="78"/>
        <v>9638</v>
      </c>
      <c r="K640" s="16">
        <f t="shared" si="79"/>
        <v>4809362</v>
      </c>
      <c r="L640" t="str">
        <f t="shared" si="73"/>
        <v>₹200-₹500</v>
      </c>
      <c r="M640" t="str">
        <f t="shared" si="74"/>
        <v>70-80%</v>
      </c>
      <c r="N640" t="str">
        <f t="shared" si="75"/>
        <v>&gt; 1000</v>
      </c>
      <c r="O640" s="5">
        <f t="shared" si="76"/>
        <v>9641.5</v>
      </c>
    </row>
    <row r="641" spans="1:18" x14ac:dyDescent="0.25">
      <c r="A641" t="s">
        <v>1226</v>
      </c>
      <c r="B641" t="s">
        <v>1227</v>
      </c>
      <c r="C641" t="s">
        <v>2697</v>
      </c>
      <c r="D641">
        <v>329</v>
      </c>
      <c r="E641">
        <v>399</v>
      </c>
      <c r="F641" s="1">
        <f t="shared" si="77"/>
        <v>0.17543859649122806</v>
      </c>
      <c r="G641">
        <v>3.6</v>
      </c>
      <c r="H641" t="str">
        <f t="shared" si="72"/>
        <v>3.5–4.0</v>
      </c>
      <c r="I641" s="4">
        <v>33735</v>
      </c>
      <c r="J641" s="4">
        <f t="shared" si="78"/>
        <v>33735</v>
      </c>
      <c r="K641" s="16">
        <f t="shared" si="79"/>
        <v>13460265</v>
      </c>
      <c r="L641" t="str">
        <f t="shared" si="73"/>
        <v>₹200-₹500</v>
      </c>
      <c r="M641" t="str">
        <f t="shared" si="74"/>
        <v>10-20%</v>
      </c>
      <c r="N641" t="str">
        <f t="shared" si="75"/>
        <v>&gt; 1000</v>
      </c>
      <c r="O641" s="5">
        <f t="shared" si="76"/>
        <v>33738.6</v>
      </c>
    </row>
    <row r="642" spans="1:18" x14ac:dyDescent="0.25">
      <c r="A642" t="s">
        <v>1228</v>
      </c>
      <c r="B642" t="s">
        <v>1229</v>
      </c>
      <c r="C642" t="s">
        <v>2697</v>
      </c>
      <c r="D642">
        <v>139</v>
      </c>
      <c r="E642">
        <v>299</v>
      </c>
      <c r="F642" s="1">
        <f t="shared" si="77"/>
        <v>0.53511705685618727</v>
      </c>
      <c r="G642">
        <v>3.8</v>
      </c>
      <c r="H642" t="str">
        <f t="shared" ref="H642:H705" si="80">IF(G642&gt;5,"0",IF(G642&gt;=4.5,"4.5–5.0",IF(G642&gt;=4,"4.0–4.5",IF(G642&gt;=3.5,"3.5–4.0",IF(G642&gt;=3,"3.0–3.5",IF(G642&gt;=2.5,"2.5–3.0",IF(G642&gt;=2,"2.0–2.5","0")))))))</f>
        <v>3.5–4.0</v>
      </c>
      <c r="I642" s="4">
        <v>3044</v>
      </c>
      <c r="J642" s="4">
        <f t="shared" si="78"/>
        <v>3044</v>
      </c>
      <c r="K642" s="16">
        <f t="shared" si="79"/>
        <v>910156</v>
      </c>
      <c r="L642" t="str">
        <f t="shared" ref="L642:L705" si="81">IF(E642&lt;200,"&lt;₹200",IF(E642&lt;=500,"₹200-₹500","&gt;₹500"))</f>
        <v>₹200-₹500</v>
      </c>
      <c r="M642" t="str">
        <f t="shared" ref="M642:M705" si="82">IF(F642&lt;=0.1,"0-10%",IF(F642&lt;=0.2,"10-20%",IF(F642&lt;=0.3,"20-30%",IF(F642&lt;=0.4,"30-40%",IF(F642&lt;=0.5,"40-50%",IF(F642&lt;=0.6,"50-60%",IF(F642&lt;=0.7,"60-70%",IF(F642&lt;=0.8,"70-80%",IF(F642&lt;=0.9,"80-90%",IF(F642&lt;=1,"90-100%","0"))))))))))</f>
        <v>50-60%</v>
      </c>
      <c r="N642" t="str">
        <f t="shared" ref="N642:N705" si="83">IF(I644&lt;1000,"&lt;1000","&gt; 1000")</f>
        <v>&gt; 1000</v>
      </c>
      <c r="O642" s="5">
        <f t="shared" ref="O642:O705" si="84">G642+I642</f>
        <v>3047.8</v>
      </c>
    </row>
    <row r="643" spans="1:18" x14ac:dyDescent="0.25">
      <c r="A643" t="s">
        <v>1230</v>
      </c>
      <c r="B643" t="s">
        <v>1231</v>
      </c>
      <c r="C643" t="s">
        <v>2698</v>
      </c>
      <c r="D643" s="2">
        <v>1199</v>
      </c>
      <c r="E643" s="2">
        <v>2499</v>
      </c>
      <c r="F643" s="1">
        <f t="shared" ref="F643:F706" si="85">(E643-D643)/E643</f>
        <v>0.52020808323329337</v>
      </c>
      <c r="G643">
        <v>4</v>
      </c>
      <c r="H643" t="str">
        <f t="shared" si="80"/>
        <v>4.0–4.5</v>
      </c>
      <c r="I643" s="4">
        <v>33584</v>
      </c>
      <c r="J643" s="4">
        <f t="shared" ref="J643:J706" si="86">IF(ISNUMBER(I643),  I643,  0)</f>
        <v>33584</v>
      </c>
      <c r="K643" s="16">
        <f t="shared" ref="K643:K706" si="87">IFERROR(VALUE(E643) * VALUE(J643), 0)</f>
        <v>83926416</v>
      </c>
      <c r="L643" t="str">
        <f t="shared" si="81"/>
        <v>&gt;₹500</v>
      </c>
      <c r="M643" t="str">
        <f t="shared" si="82"/>
        <v>50-60%</v>
      </c>
      <c r="N643" t="str">
        <f t="shared" si="83"/>
        <v>&gt; 1000</v>
      </c>
      <c r="O643" s="5">
        <f t="shared" si="84"/>
        <v>33588</v>
      </c>
    </row>
    <row r="644" spans="1:18" x14ac:dyDescent="0.25">
      <c r="A644" t="s">
        <v>1232</v>
      </c>
      <c r="B644" t="s">
        <v>1233</v>
      </c>
      <c r="C644" t="s">
        <v>2698</v>
      </c>
      <c r="D644" s="2">
        <v>1049</v>
      </c>
      <c r="E644" s="2">
        <v>2299</v>
      </c>
      <c r="F644" s="1">
        <f t="shared" si="85"/>
        <v>0.54371465854719447</v>
      </c>
      <c r="G644">
        <v>3.9</v>
      </c>
      <c r="H644" t="str">
        <f t="shared" si="80"/>
        <v>3.5–4.0</v>
      </c>
      <c r="I644" s="4">
        <v>1779</v>
      </c>
      <c r="J644" s="4">
        <f t="shared" si="86"/>
        <v>1779</v>
      </c>
      <c r="K644" s="16">
        <f t="shared" si="87"/>
        <v>4089921</v>
      </c>
      <c r="L644" t="str">
        <f t="shared" si="81"/>
        <v>&gt;₹500</v>
      </c>
      <c r="M644" t="str">
        <f t="shared" si="82"/>
        <v>50-60%</v>
      </c>
      <c r="N644" t="str">
        <f t="shared" si="83"/>
        <v>&gt; 1000</v>
      </c>
      <c r="O644" s="5">
        <f t="shared" si="84"/>
        <v>1782.9</v>
      </c>
    </row>
    <row r="645" spans="1:18" x14ac:dyDescent="0.25">
      <c r="A645" t="s">
        <v>1234</v>
      </c>
      <c r="B645" t="s">
        <v>1235</v>
      </c>
      <c r="C645" t="s">
        <v>2698</v>
      </c>
      <c r="D645">
        <v>225</v>
      </c>
      <c r="E645">
        <v>250</v>
      </c>
      <c r="F645" s="1">
        <f t="shared" si="85"/>
        <v>0.1</v>
      </c>
      <c r="G645">
        <v>4.4000000000000004</v>
      </c>
      <c r="H645" t="str">
        <f t="shared" si="80"/>
        <v>4.0–4.5</v>
      </c>
      <c r="I645" s="4">
        <v>26556</v>
      </c>
      <c r="J645" s="4">
        <f t="shared" si="86"/>
        <v>26556</v>
      </c>
      <c r="K645" s="16">
        <f t="shared" si="87"/>
        <v>6639000</v>
      </c>
      <c r="L645" t="str">
        <f t="shared" si="81"/>
        <v>₹200-₹500</v>
      </c>
      <c r="M645" t="str">
        <f t="shared" si="82"/>
        <v>0-10%</v>
      </c>
      <c r="N645" t="str">
        <f t="shared" si="83"/>
        <v>&gt; 1000</v>
      </c>
      <c r="O645" s="5">
        <f t="shared" si="84"/>
        <v>26560.400000000001</v>
      </c>
    </row>
    <row r="646" spans="1:18" x14ac:dyDescent="0.25">
      <c r="A646" t="s">
        <v>1236</v>
      </c>
      <c r="B646" t="s">
        <v>1237</v>
      </c>
      <c r="C646" t="s">
        <v>2697</v>
      </c>
      <c r="D646">
        <v>656</v>
      </c>
      <c r="E646" s="2">
        <v>1499</v>
      </c>
      <c r="F646" s="1">
        <f t="shared" si="85"/>
        <v>0.56237491661107408</v>
      </c>
      <c r="G646">
        <v>4.3</v>
      </c>
      <c r="H646" t="str">
        <f t="shared" si="80"/>
        <v>4.0–4.5</v>
      </c>
      <c r="I646" s="4">
        <v>25903</v>
      </c>
      <c r="J646" s="4">
        <f t="shared" si="86"/>
        <v>25903</v>
      </c>
      <c r="K646" s="16">
        <f t="shared" si="87"/>
        <v>38828597</v>
      </c>
      <c r="L646" t="str">
        <f t="shared" si="81"/>
        <v>&gt;₹500</v>
      </c>
      <c r="M646" t="str">
        <f t="shared" si="82"/>
        <v>50-60%</v>
      </c>
      <c r="N646" t="str">
        <f t="shared" si="83"/>
        <v>&gt; 1000</v>
      </c>
      <c r="O646" s="5">
        <f t="shared" si="84"/>
        <v>25907.3</v>
      </c>
    </row>
    <row r="647" spans="1:18" x14ac:dyDescent="0.25">
      <c r="A647" t="s">
        <v>1238</v>
      </c>
      <c r="B647" t="s">
        <v>1239</v>
      </c>
      <c r="C647" t="s">
        <v>2697</v>
      </c>
      <c r="D647" s="2">
        <v>1109</v>
      </c>
      <c r="E647" s="2">
        <v>2800</v>
      </c>
      <c r="F647" s="1">
        <f t="shared" si="85"/>
        <v>0.60392857142857148</v>
      </c>
      <c r="G647">
        <v>4.3</v>
      </c>
      <c r="H647" t="str">
        <f t="shared" si="80"/>
        <v>4.0–4.5</v>
      </c>
      <c r="I647" s="4">
        <v>53464</v>
      </c>
      <c r="J647" s="4">
        <f t="shared" si="86"/>
        <v>53464</v>
      </c>
      <c r="K647" s="16">
        <f t="shared" si="87"/>
        <v>149699200</v>
      </c>
      <c r="L647" t="str">
        <f t="shared" si="81"/>
        <v>&gt;₹500</v>
      </c>
      <c r="M647" t="str">
        <f t="shared" si="82"/>
        <v>60-70%</v>
      </c>
      <c r="N647" t="str">
        <f t="shared" si="83"/>
        <v>&gt; 1000</v>
      </c>
      <c r="O647" s="5">
        <f t="shared" si="84"/>
        <v>53468.3</v>
      </c>
    </row>
    <row r="648" spans="1:18" x14ac:dyDescent="0.25">
      <c r="A648" t="s">
        <v>826</v>
      </c>
      <c r="B648" t="s">
        <v>827</v>
      </c>
      <c r="C648" t="s">
        <v>2698</v>
      </c>
      <c r="D648" s="2">
        <v>2999</v>
      </c>
      <c r="E648" s="2">
        <v>7990</v>
      </c>
      <c r="F648" s="1">
        <f t="shared" si="85"/>
        <v>0.6246558197747184</v>
      </c>
      <c r="G648">
        <v>4.0999999999999996</v>
      </c>
      <c r="H648" t="str">
        <f t="shared" si="80"/>
        <v>4.0–4.5</v>
      </c>
      <c r="I648" s="4">
        <v>48448</v>
      </c>
      <c r="J648" s="4">
        <f t="shared" si="86"/>
        <v>48448</v>
      </c>
      <c r="K648" s="16">
        <f t="shared" si="87"/>
        <v>387099520</v>
      </c>
      <c r="L648" t="str">
        <f t="shared" si="81"/>
        <v>&gt;₹500</v>
      </c>
      <c r="M648" t="str">
        <f t="shared" si="82"/>
        <v>60-70%</v>
      </c>
      <c r="N648" t="str">
        <f t="shared" si="83"/>
        <v>&gt; 1000</v>
      </c>
      <c r="O648" s="5">
        <f t="shared" si="84"/>
        <v>48452.1</v>
      </c>
    </row>
    <row r="649" spans="1:18" x14ac:dyDescent="0.25">
      <c r="A649" t="s">
        <v>1240</v>
      </c>
      <c r="B649" t="s">
        <v>1241</v>
      </c>
      <c r="C649" t="s">
        <v>2697</v>
      </c>
      <c r="D649">
        <v>169</v>
      </c>
      <c r="E649">
        <v>299</v>
      </c>
      <c r="F649" s="1">
        <f t="shared" si="85"/>
        <v>0.43478260869565216</v>
      </c>
      <c r="G649">
        <v>4.4000000000000004</v>
      </c>
      <c r="H649" t="str">
        <f t="shared" si="80"/>
        <v>4.0–4.5</v>
      </c>
      <c r="I649" s="4">
        <v>5176</v>
      </c>
      <c r="J649" s="4">
        <f t="shared" si="86"/>
        <v>5176</v>
      </c>
      <c r="K649" s="16">
        <f t="shared" si="87"/>
        <v>1547624</v>
      </c>
      <c r="L649" t="str">
        <f t="shared" si="81"/>
        <v>₹200-₹500</v>
      </c>
      <c r="M649" t="str">
        <f t="shared" si="82"/>
        <v>40-50%</v>
      </c>
      <c r="N649" t="str">
        <f t="shared" si="83"/>
        <v>&gt; 1000</v>
      </c>
      <c r="O649" s="5">
        <f t="shared" si="84"/>
        <v>5180.3999999999996</v>
      </c>
    </row>
    <row r="650" spans="1:18" x14ac:dyDescent="0.25">
      <c r="A650" t="s">
        <v>1242</v>
      </c>
      <c r="B650" t="s">
        <v>1243</v>
      </c>
      <c r="C650" t="s">
        <v>2697</v>
      </c>
      <c r="D650">
        <v>309</v>
      </c>
      <c r="E650">
        <v>404</v>
      </c>
      <c r="F650" s="1">
        <f t="shared" si="85"/>
        <v>0.23514851485148514</v>
      </c>
      <c r="G650">
        <v>4.4000000000000004</v>
      </c>
      <c r="H650" t="str">
        <f t="shared" si="80"/>
        <v>4.0–4.5</v>
      </c>
      <c r="I650" s="4">
        <v>8614</v>
      </c>
      <c r="J650" s="4">
        <f t="shared" si="86"/>
        <v>8614</v>
      </c>
      <c r="K650" s="16">
        <f t="shared" si="87"/>
        <v>3480056</v>
      </c>
      <c r="L650" t="str">
        <f t="shared" si="81"/>
        <v>₹200-₹500</v>
      </c>
      <c r="M650" t="str">
        <f t="shared" si="82"/>
        <v>20-30%</v>
      </c>
      <c r="N650" t="str">
        <f t="shared" si="83"/>
        <v>&gt; 1000</v>
      </c>
      <c r="O650" s="5">
        <f t="shared" si="84"/>
        <v>8618.4</v>
      </c>
    </row>
    <row r="651" spans="1:18" x14ac:dyDescent="0.25">
      <c r="A651" t="s">
        <v>1244</v>
      </c>
      <c r="B651" t="s">
        <v>1245</v>
      </c>
      <c r="C651" t="s">
        <v>2698</v>
      </c>
      <c r="D651">
        <v>599</v>
      </c>
      <c r="E651" s="2">
        <v>1399</v>
      </c>
      <c r="F651" s="1">
        <f t="shared" si="85"/>
        <v>0.57183702644746248</v>
      </c>
      <c r="G651">
        <v>3.8</v>
      </c>
      <c r="H651" t="str">
        <f t="shared" si="80"/>
        <v>3.5–4.0</v>
      </c>
      <c r="I651" s="4">
        <v>60026</v>
      </c>
      <c r="J651" s="4">
        <f t="shared" si="86"/>
        <v>60026</v>
      </c>
      <c r="K651" s="16">
        <f t="shared" si="87"/>
        <v>83976374</v>
      </c>
      <c r="L651" t="str">
        <f t="shared" si="81"/>
        <v>&gt;₹500</v>
      </c>
      <c r="M651" t="str">
        <f t="shared" si="82"/>
        <v>50-60%</v>
      </c>
      <c r="N651" t="str">
        <f t="shared" si="83"/>
        <v>&gt; 1000</v>
      </c>
      <c r="O651" s="5">
        <f t="shared" si="84"/>
        <v>60029.8</v>
      </c>
    </row>
    <row r="652" spans="1:18" x14ac:dyDescent="0.25">
      <c r="A652" t="s">
        <v>1246</v>
      </c>
      <c r="B652" t="s">
        <v>2696</v>
      </c>
      <c r="C652" t="s">
        <v>2697</v>
      </c>
      <c r="D652">
        <v>299</v>
      </c>
      <c r="E652">
        <v>599</v>
      </c>
      <c r="F652" s="1">
        <f t="shared" si="85"/>
        <v>0.5008347245409015</v>
      </c>
      <c r="G652">
        <v>3.8</v>
      </c>
      <c r="H652" t="str">
        <f t="shared" si="80"/>
        <v>3.5–4.0</v>
      </c>
      <c r="I652" s="4">
        <v>3066</v>
      </c>
      <c r="J652" s="4">
        <f t="shared" si="86"/>
        <v>3066</v>
      </c>
      <c r="K652" s="16">
        <f t="shared" si="87"/>
        <v>1836534</v>
      </c>
      <c r="L652" t="str">
        <f t="shared" si="81"/>
        <v>&gt;₹500</v>
      </c>
      <c r="M652" t="str">
        <f t="shared" si="82"/>
        <v>50-60%</v>
      </c>
      <c r="N652" t="str">
        <f t="shared" si="83"/>
        <v>&gt; 1000</v>
      </c>
      <c r="O652" s="5">
        <f t="shared" si="84"/>
        <v>3069.8</v>
      </c>
    </row>
    <row r="653" spans="1:18" x14ac:dyDescent="0.25">
      <c r="A653" t="s">
        <v>1247</v>
      </c>
      <c r="B653" t="s">
        <v>1248</v>
      </c>
      <c r="C653" t="s">
        <v>2697</v>
      </c>
      <c r="D653">
        <v>449</v>
      </c>
      <c r="E653">
        <v>999</v>
      </c>
      <c r="F653" s="1">
        <f t="shared" si="85"/>
        <v>0.55055055055055058</v>
      </c>
      <c r="G653">
        <v>4</v>
      </c>
      <c r="H653" t="str">
        <f t="shared" si="80"/>
        <v>4.0–4.5</v>
      </c>
      <c r="I653" s="4">
        <v>2102</v>
      </c>
      <c r="J653" s="4">
        <f t="shared" si="86"/>
        <v>2102</v>
      </c>
      <c r="K653" s="16">
        <f t="shared" si="87"/>
        <v>2099898</v>
      </c>
      <c r="L653" t="str">
        <f t="shared" si="81"/>
        <v>&gt;₹500</v>
      </c>
      <c r="M653" t="str">
        <f t="shared" si="82"/>
        <v>50-60%</v>
      </c>
      <c r="N653" t="str">
        <f t="shared" si="83"/>
        <v>&gt; 1000</v>
      </c>
      <c r="O653" s="5">
        <f t="shared" si="84"/>
        <v>2106</v>
      </c>
    </row>
    <row r="654" spans="1:18" x14ac:dyDescent="0.25">
      <c r="A654" t="s">
        <v>1249</v>
      </c>
      <c r="B654" t="s">
        <v>1250</v>
      </c>
      <c r="C654" t="s">
        <v>2697</v>
      </c>
      <c r="D654">
        <v>799</v>
      </c>
      <c r="E654" s="2">
        <v>1295</v>
      </c>
      <c r="F654" s="1">
        <f t="shared" si="85"/>
        <v>0.383011583011583</v>
      </c>
      <c r="G654">
        <v>4.4000000000000004</v>
      </c>
      <c r="H654" t="str">
        <f t="shared" si="80"/>
        <v>4.0–4.5</v>
      </c>
      <c r="I654" s="4">
        <v>34852</v>
      </c>
      <c r="J654" s="4">
        <f t="shared" si="86"/>
        <v>34852</v>
      </c>
      <c r="K654" s="16">
        <f t="shared" si="87"/>
        <v>45133340</v>
      </c>
      <c r="L654" t="str">
        <f t="shared" si="81"/>
        <v>&gt;₹500</v>
      </c>
      <c r="M654" t="str">
        <f t="shared" si="82"/>
        <v>30-40%</v>
      </c>
      <c r="N654" t="str">
        <f t="shared" si="83"/>
        <v>&gt; 1000</v>
      </c>
      <c r="O654" s="5">
        <f t="shared" si="84"/>
        <v>34856.400000000001</v>
      </c>
    </row>
    <row r="655" spans="1:18" x14ac:dyDescent="0.25">
      <c r="A655" t="s">
        <v>32</v>
      </c>
      <c r="B655" t="s">
        <v>33</v>
      </c>
      <c r="C655" t="s">
        <v>2698</v>
      </c>
      <c r="D655">
        <v>219</v>
      </c>
      <c r="E655">
        <v>700</v>
      </c>
      <c r="F655" s="1">
        <f t="shared" si="85"/>
        <v>0.68714285714285717</v>
      </c>
      <c r="G655">
        <v>4.4000000000000004</v>
      </c>
      <c r="H655" t="str">
        <f t="shared" si="80"/>
        <v>4.0–4.5</v>
      </c>
      <c r="I655" s="4">
        <v>426972</v>
      </c>
      <c r="J655" s="4">
        <f t="shared" si="86"/>
        <v>426972</v>
      </c>
      <c r="K655" s="16">
        <f t="shared" si="87"/>
        <v>298880400</v>
      </c>
      <c r="L655" t="str">
        <f t="shared" si="81"/>
        <v>&gt;₹500</v>
      </c>
      <c r="M655" t="str">
        <f t="shared" si="82"/>
        <v>60-70%</v>
      </c>
      <c r="N655" t="str">
        <f t="shared" si="83"/>
        <v>&gt; 1000</v>
      </c>
      <c r="O655" s="5">
        <f t="shared" si="84"/>
        <v>426976.4</v>
      </c>
    </row>
    <row r="656" spans="1:18" x14ac:dyDescent="0.25">
      <c r="A656" t="s">
        <v>1251</v>
      </c>
      <c r="B656" t="s">
        <v>1252</v>
      </c>
      <c r="C656" t="s">
        <v>2700</v>
      </c>
      <c r="D656">
        <v>157</v>
      </c>
      <c r="E656">
        <v>160</v>
      </c>
      <c r="F656" s="1">
        <f t="shared" si="85"/>
        <v>1.8749999999999999E-2</v>
      </c>
      <c r="G656">
        <v>4.5</v>
      </c>
      <c r="H656" t="str">
        <f t="shared" si="80"/>
        <v>4.5–5.0</v>
      </c>
      <c r="I656" s="4">
        <v>8618</v>
      </c>
      <c r="J656" s="4">
        <f t="shared" si="86"/>
        <v>8618</v>
      </c>
      <c r="K656" s="16">
        <f t="shared" si="87"/>
        <v>1378880</v>
      </c>
      <c r="L656" t="str">
        <f t="shared" si="81"/>
        <v>&lt;₹200</v>
      </c>
      <c r="M656" t="str">
        <f t="shared" si="82"/>
        <v>0-10%</v>
      </c>
      <c r="N656" t="str">
        <f t="shared" si="83"/>
        <v>&gt; 1000</v>
      </c>
      <c r="O656" s="5">
        <f t="shared" si="84"/>
        <v>8622.5</v>
      </c>
      <c r="R656" t="s">
        <v>2704</v>
      </c>
    </row>
    <row r="657" spans="1:18" x14ac:dyDescent="0.25">
      <c r="A657" t="s">
        <v>1253</v>
      </c>
      <c r="B657" t="s">
        <v>1254</v>
      </c>
      <c r="C657" t="s">
        <v>2697</v>
      </c>
      <c r="D657">
        <v>599</v>
      </c>
      <c r="E657">
        <v>899</v>
      </c>
      <c r="F657" s="1">
        <f t="shared" si="85"/>
        <v>0.33370411568409342</v>
      </c>
      <c r="G657">
        <v>4</v>
      </c>
      <c r="H657" t="str">
        <f t="shared" si="80"/>
        <v>4.0–4.5</v>
      </c>
      <c r="I657" s="4">
        <v>4018</v>
      </c>
      <c r="J657" s="4">
        <f t="shared" si="86"/>
        <v>4018</v>
      </c>
      <c r="K657" s="16">
        <f t="shared" si="87"/>
        <v>3612182</v>
      </c>
      <c r="L657" t="str">
        <f t="shared" si="81"/>
        <v>&gt;₹500</v>
      </c>
      <c r="M657" t="str">
        <f t="shared" si="82"/>
        <v>30-40%</v>
      </c>
      <c r="N657" t="str">
        <f t="shared" si="83"/>
        <v>&gt; 1000</v>
      </c>
      <c r="O657" s="5">
        <f t="shared" si="84"/>
        <v>4022</v>
      </c>
    </row>
    <row r="658" spans="1:18" x14ac:dyDescent="0.25">
      <c r="A658" t="s">
        <v>1255</v>
      </c>
      <c r="B658" t="s">
        <v>1256</v>
      </c>
      <c r="C658" t="s">
        <v>2698</v>
      </c>
      <c r="D658">
        <v>479</v>
      </c>
      <c r="E658">
        <v>599</v>
      </c>
      <c r="F658" s="1">
        <f t="shared" si="85"/>
        <v>0.20033388981636061</v>
      </c>
      <c r="G658">
        <v>4.3</v>
      </c>
      <c r="H658" t="str">
        <f t="shared" si="80"/>
        <v>4.0–4.5</v>
      </c>
      <c r="I658" s="4">
        <v>11687</v>
      </c>
      <c r="J658" s="4">
        <f t="shared" si="86"/>
        <v>11687</v>
      </c>
      <c r="K658" s="16">
        <f t="shared" si="87"/>
        <v>7000513</v>
      </c>
      <c r="L658" t="str">
        <f t="shared" si="81"/>
        <v>&gt;₹500</v>
      </c>
      <c r="M658" t="str">
        <f t="shared" si="82"/>
        <v>20-30%</v>
      </c>
      <c r="N658" t="str">
        <f t="shared" si="83"/>
        <v>&gt; 1000</v>
      </c>
      <c r="O658" s="5">
        <f t="shared" si="84"/>
        <v>11691.3</v>
      </c>
    </row>
    <row r="659" spans="1:18" x14ac:dyDescent="0.25">
      <c r="A659" t="s">
        <v>1257</v>
      </c>
      <c r="B659" t="s">
        <v>1258</v>
      </c>
      <c r="C659" t="s">
        <v>2698</v>
      </c>
      <c r="D659" s="2">
        <v>1598</v>
      </c>
      <c r="E659" s="2">
        <v>2990</v>
      </c>
      <c r="F659" s="1">
        <f t="shared" si="85"/>
        <v>0.46555183946488293</v>
      </c>
      <c r="G659">
        <v>3.8</v>
      </c>
      <c r="H659" t="str">
        <f t="shared" si="80"/>
        <v>3.5–4.0</v>
      </c>
      <c r="I659" s="4">
        <v>11015</v>
      </c>
      <c r="J659" s="4">
        <f t="shared" si="86"/>
        <v>11015</v>
      </c>
      <c r="K659" s="16">
        <f t="shared" si="87"/>
        <v>32934850</v>
      </c>
      <c r="L659" t="str">
        <f t="shared" si="81"/>
        <v>&gt;₹500</v>
      </c>
      <c r="M659" t="str">
        <f t="shared" si="82"/>
        <v>40-50%</v>
      </c>
      <c r="N659" t="str">
        <f t="shared" si="83"/>
        <v>&gt; 1000</v>
      </c>
      <c r="O659" s="5">
        <f t="shared" si="84"/>
        <v>11018.8</v>
      </c>
    </row>
    <row r="660" spans="1:18" x14ac:dyDescent="0.25">
      <c r="A660" t="s">
        <v>1259</v>
      </c>
      <c r="B660" t="s">
        <v>1260</v>
      </c>
      <c r="C660" t="s">
        <v>2697</v>
      </c>
      <c r="D660">
        <v>599</v>
      </c>
      <c r="E660">
        <v>899</v>
      </c>
      <c r="F660" s="1">
        <f t="shared" si="85"/>
        <v>0.33370411568409342</v>
      </c>
      <c r="G660">
        <v>4.3</v>
      </c>
      <c r="H660" t="str">
        <f t="shared" si="80"/>
        <v>4.0–4.5</v>
      </c>
      <c r="I660" s="4">
        <v>95116</v>
      </c>
      <c r="J660" s="4">
        <f t="shared" si="86"/>
        <v>95116</v>
      </c>
      <c r="K660" s="16">
        <f t="shared" si="87"/>
        <v>85509284</v>
      </c>
      <c r="L660" t="str">
        <f t="shared" si="81"/>
        <v>&gt;₹500</v>
      </c>
      <c r="M660" t="str">
        <f t="shared" si="82"/>
        <v>30-40%</v>
      </c>
      <c r="N660" t="str">
        <f t="shared" si="83"/>
        <v>&gt; 1000</v>
      </c>
      <c r="O660" s="5">
        <f t="shared" si="84"/>
        <v>95120.3</v>
      </c>
    </row>
    <row r="661" spans="1:18" x14ac:dyDescent="0.25">
      <c r="A661" t="s">
        <v>1261</v>
      </c>
      <c r="B661" t="s">
        <v>1262</v>
      </c>
      <c r="C661" t="s">
        <v>2697</v>
      </c>
      <c r="D661" s="2">
        <v>1299</v>
      </c>
      <c r="E661" s="2">
        <v>3000</v>
      </c>
      <c r="F661" s="1">
        <f t="shared" si="85"/>
        <v>0.56699999999999995</v>
      </c>
      <c r="G661">
        <v>4.3</v>
      </c>
      <c r="H661" t="str">
        <f t="shared" si="80"/>
        <v>4.0–4.5</v>
      </c>
      <c r="I661" s="4">
        <v>23022</v>
      </c>
      <c r="J661" s="4">
        <f t="shared" si="86"/>
        <v>23022</v>
      </c>
      <c r="K661" s="16">
        <f t="shared" si="87"/>
        <v>69066000</v>
      </c>
      <c r="L661" t="str">
        <f t="shared" si="81"/>
        <v>&gt;₹500</v>
      </c>
      <c r="M661" t="str">
        <f t="shared" si="82"/>
        <v>50-60%</v>
      </c>
      <c r="N661" t="str">
        <f t="shared" si="83"/>
        <v>&gt; 1000</v>
      </c>
      <c r="O661" s="5">
        <f t="shared" si="84"/>
        <v>23026.3</v>
      </c>
    </row>
    <row r="662" spans="1:18" x14ac:dyDescent="0.25">
      <c r="A662" t="s">
        <v>873</v>
      </c>
      <c r="B662" t="s">
        <v>874</v>
      </c>
      <c r="C662" t="s">
        <v>2698</v>
      </c>
      <c r="D662" s="2">
        <v>1599</v>
      </c>
      <c r="E662" s="2">
        <v>4999</v>
      </c>
      <c r="F662" s="1">
        <f t="shared" si="85"/>
        <v>0.68013602720544108</v>
      </c>
      <c r="G662">
        <v>4</v>
      </c>
      <c r="H662" t="str">
        <f t="shared" si="80"/>
        <v>4.0–4.5</v>
      </c>
      <c r="I662" s="4">
        <v>67951</v>
      </c>
      <c r="J662" s="4">
        <f t="shared" si="86"/>
        <v>67951</v>
      </c>
      <c r="K662" s="16">
        <f t="shared" si="87"/>
        <v>339687049</v>
      </c>
      <c r="L662" t="str">
        <f t="shared" si="81"/>
        <v>&gt;₹500</v>
      </c>
      <c r="M662" t="str">
        <f t="shared" si="82"/>
        <v>60-70%</v>
      </c>
      <c r="N662" t="str">
        <f t="shared" si="83"/>
        <v>&gt; 1000</v>
      </c>
      <c r="O662" s="5">
        <f t="shared" si="84"/>
        <v>67955</v>
      </c>
    </row>
    <row r="663" spans="1:18" x14ac:dyDescent="0.25">
      <c r="A663" t="s">
        <v>1263</v>
      </c>
      <c r="B663" t="s">
        <v>1264</v>
      </c>
      <c r="C663" t="s">
        <v>2697</v>
      </c>
      <c r="D663">
        <v>294</v>
      </c>
      <c r="E663" s="2">
        <v>4999</v>
      </c>
      <c r="F663" s="1">
        <f t="shared" si="85"/>
        <v>0.94118823764752946</v>
      </c>
      <c r="G663">
        <v>4.3</v>
      </c>
      <c r="H663" t="str">
        <f t="shared" si="80"/>
        <v>4.0–4.5</v>
      </c>
      <c r="I663" s="4">
        <v>4426</v>
      </c>
      <c r="J663" s="4">
        <f t="shared" si="86"/>
        <v>4426</v>
      </c>
      <c r="K663" s="16">
        <f t="shared" si="87"/>
        <v>22125574</v>
      </c>
      <c r="L663" t="str">
        <f t="shared" si="81"/>
        <v>&gt;₹500</v>
      </c>
      <c r="M663" t="str">
        <f t="shared" si="82"/>
        <v>90-100%</v>
      </c>
      <c r="N663" t="str">
        <f t="shared" si="83"/>
        <v>&gt; 1000</v>
      </c>
      <c r="O663" s="5">
        <f t="shared" si="84"/>
        <v>4430.3</v>
      </c>
    </row>
    <row r="664" spans="1:18" x14ac:dyDescent="0.25">
      <c r="A664" t="s">
        <v>1265</v>
      </c>
      <c r="B664" t="s">
        <v>1266</v>
      </c>
      <c r="C664" t="s">
        <v>2697</v>
      </c>
      <c r="D664">
        <v>828</v>
      </c>
      <c r="E664">
        <v>861</v>
      </c>
      <c r="F664" s="1">
        <f t="shared" si="85"/>
        <v>3.8327526132404179E-2</v>
      </c>
      <c r="G664">
        <v>4.2</v>
      </c>
      <c r="H664" t="str">
        <f t="shared" si="80"/>
        <v>4.0–4.5</v>
      </c>
      <c r="I664" s="4">
        <v>4567</v>
      </c>
      <c r="J664" s="4">
        <f t="shared" si="86"/>
        <v>4567</v>
      </c>
      <c r="K664" s="16">
        <f t="shared" si="87"/>
        <v>3932187</v>
      </c>
      <c r="L664" t="str">
        <f t="shared" si="81"/>
        <v>&gt;₹500</v>
      </c>
      <c r="M664" t="str">
        <f t="shared" si="82"/>
        <v>0-10%</v>
      </c>
      <c r="N664" t="str">
        <f t="shared" si="83"/>
        <v>&gt; 1000</v>
      </c>
      <c r="O664" s="5">
        <f t="shared" si="84"/>
        <v>4571.2</v>
      </c>
    </row>
    <row r="665" spans="1:18" x14ac:dyDescent="0.25">
      <c r="A665" t="s">
        <v>1267</v>
      </c>
      <c r="B665" t="s">
        <v>1268</v>
      </c>
      <c r="C665" t="s">
        <v>2698</v>
      </c>
      <c r="D665">
        <v>745</v>
      </c>
      <c r="E665">
        <v>795</v>
      </c>
      <c r="F665" s="1">
        <f t="shared" si="85"/>
        <v>6.2893081761006289E-2</v>
      </c>
      <c r="G665">
        <v>4</v>
      </c>
      <c r="H665" t="str">
        <f t="shared" si="80"/>
        <v>4.0–4.5</v>
      </c>
      <c r="I665" s="4">
        <v>13797</v>
      </c>
      <c r="J665" s="4">
        <f t="shared" si="86"/>
        <v>13797</v>
      </c>
      <c r="K665" s="16">
        <f t="shared" si="87"/>
        <v>10968615</v>
      </c>
      <c r="L665" t="str">
        <f t="shared" si="81"/>
        <v>&gt;₹500</v>
      </c>
      <c r="M665" t="str">
        <f t="shared" si="82"/>
        <v>0-10%</v>
      </c>
      <c r="N665" t="str">
        <f t="shared" si="83"/>
        <v>&gt; 1000</v>
      </c>
      <c r="O665" s="5">
        <f t="shared" si="84"/>
        <v>13801</v>
      </c>
    </row>
    <row r="666" spans="1:18" x14ac:dyDescent="0.25">
      <c r="A666" t="s">
        <v>1269</v>
      </c>
      <c r="B666" t="s">
        <v>1270</v>
      </c>
      <c r="C666" t="s">
        <v>2698</v>
      </c>
      <c r="D666" s="2">
        <v>1549</v>
      </c>
      <c r="E666" s="2">
        <v>2495</v>
      </c>
      <c r="F666" s="1">
        <f t="shared" si="85"/>
        <v>0.37915831663326655</v>
      </c>
      <c r="G666">
        <v>4.4000000000000004</v>
      </c>
      <c r="H666" t="str">
        <f t="shared" si="80"/>
        <v>4.0–4.5</v>
      </c>
      <c r="I666" s="4">
        <v>15137</v>
      </c>
      <c r="J666" s="4">
        <f t="shared" si="86"/>
        <v>15137</v>
      </c>
      <c r="K666" s="16">
        <f t="shared" si="87"/>
        <v>37766815</v>
      </c>
      <c r="L666" t="str">
        <f t="shared" si="81"/>
        <v>&gt;₹500</v>
      </c>
      <c r="M666" t="str">
        <f t="shared" si="82"/>
        <v>30-40%</v>
      </c>
      <c r="N666" t="str">
        <f t="shared" si="83"/>
        <v>&gt; 1000</v>
      </c>
      <c r="O666" s="5">
        <f t="shared" si="84"/>
        <v>15141.4</v>
      </c>
    </row>
    <row r="667" spans="1:18" x14ac:dyDescent="0.25">
      <c r="A667" t="s">
        <v>1271</v>
      </c>
      <c r="B667" t="s">
        <v>1272</v>
      </c>
      <c r="C667" t="s">
        <v>2697</v>
      </c>
      <c r="D667" s="2">
        <v>1469</v>
      </c>
      <c r="E667" s="2">
        <v>2499</v>
      </c>
      <c r="F667" s="1">
        <f t="shared" si="85"/>
        <v>0.41216486594637858</v>
      </c>
      <c r="G667">
        <v>4.2</v>
      </c>
      <c r="H667" t="str">
        <f t="shared" si="80"/>
        <v>4.0–4.5</v>
      </c>
      <c r="I667" s="4">
        <v>156638</v>
      </c>
      <c r="J667" s="4">
        <f t="shared" si="86"/>
        <v>156638</v>
      </c>
      <c r="K667" s="16">
        <f t="shared" si="87"/>
        <v>391438362</v>
      </c>
      <c r="L667" t="str">
        <f t="shared" si="81"/>
        <v>&gt;₹500</v>
      </c>
      <c r="M667" t="str">
        <f t="shared" si="82"/>
        <v>40-50%</v>
      </c>
      <c r="N667" t="str">
        <f t="shared" si="83"/>
        <v>&gt; 1000</v>
      </c>
      <c r="O667" s="5">
        <f t="shared" si="84"/>
        <v>156642.20000000001</v>
      </c>
    </row>
    <row r="668" spans="1:18" x14ac:dyDescent="0.25">
      <c r="A668" t="s">
        <v>1273</v>
      </c>
      <c r="B668" t="s">
        <v>1274</v>
      </c>
      <c r="C668" t="s">
        <v>2700</v>
      </c>
      <c r="D668">
        <v>198</v>
      </c>
      <c r="E668">
        <v>800</v>
      </c>
      <c r="F668" s="1">
        <f t="shared" si="85"/>
        <v>0.75249999999999995</v>
      </c>
      <c r="G668">
        <v>4.0999999999999996</v>
      </c>
      <c r="H668" t="str">
        <f t="shared" si="80"/>
        <v>4.0–4.5</v>
      </c>
      <c r="I668" s="4">
        <v>9344</v>
      </c>
      <c r="J668" s="4">
        <f t="shared" si="86"/>
        <v>9344</v>
      </c>
      <c r="K668" s="16">
        <f t="shared" si="87"/>
        <v>7475200</v>
      </c>
      <c r="L668" t="str">
        <f t="shared" si="81"/>
        <v>&gt;₹500</v>
      </c>
      <c r="M668" t="str">
        <f t="shared" si="82"/>
        <v>70-80%</v>
      </c>
      <c r="N668" t="str">
        <f t="shared" si="83"/>
        <v>&gt; 1000</v>
      </c>
      <c r="O668" s="5">
        <f t="shared" si="84"/>
        <v>9348.1</v>
      </c>
      <c r="R668" t="s">
        <v>2705</v>
      </c>
    </row>
    <row r="669" spans="1:18" x14ac:dyDescent="0.25">
      <c r="A669" t="s">
        <v>1275</v>
      </c>
      <c r="B669" t="s">
        <v>1276</v>
      </c>
      <c r="C669" t="s">
        <v>2698</v>
      </c>
      <c r="D669">
        <v>549</v>
      </c>
      <c r="E669">
        <v>549</v>
      </c>
      <c r="F669" s="1">
        <f t="shared" si="85"/>
        <v>0</v>
      </c>
      <c r="G669">
        <v>4.5</v>
      </c>
      <c r="H669" t="str">
        <f t="shared" si="80"/>
        <v>4.5–5.0</v>
      </c>
      <c r="I669" s="4">
        <v>4875</v>
      </c>
      <c r="J669" s="4">
        <f t="shared" si="86"/>
        <v>4875</v>
      </c>
      <c r="K669" s="16">
        <f t="shared" si="87"/>
        <v>2676375</v>
      </c>
      <c r="L669" t="str">
        <f t="shared" si="81"/>
        <v>&gt;₹500</v>
      </c>
      <c r="M669" t="str">
        <f t="shared" si="82"/>
        <v>0-10%</v>
      </c>
      <c r="N669" t="str">
        <f t="shared" si="83"/>
        <v>&gt; 1000</v>
      </c>
      <c r="O669" s="5">
        <f t="shared" si="84"/>
        <v>4879.5</v>
      </c>
    </row>
    <row r="670" spans="1:18" x14ac:dyDescent="0.25">
      <c r="A670" t="s">
        <v>913</v>
      </c>
      <c r="B670" t="s">
        <v>914</v>
      </c>
      <c r="C670" t="s">
        <v>2698</v>
      </c>
      <c r="D670" s="2">
        <v>2999</v>
      </c>
      <c r="E670" s="2">
        <v>9999</v>
      </c>
      <c r="F670" s="1">
        <f t="shared" si="85"/>
        <v>0.7000700070007001</v>
      </c>
      <c r="G670">
        <v>4.2</v>
      </c>
      <c r="H670" t="str">
        <f t="shared" si="80"/>
        <v>4.0–4.5</v>
      </c>
      <c r="I670" s="4">
        <v>20881</v>
      </c>
      <c r="J670" s="4">
        <f t="shared" si="86"/>
        <v>20881</v>
      </c>
      <c r="K670" s="16">
        <f t="shared" si="87"/>
        <v>208789119</v>
      </c>
      <c r="L670" t="str">
        <f t="shared" si="81"/>
        <v>&gt;₹500</v>
      </c>
      <c r="M670" t="str">
        <f t="shared" si="82"/>
        <v>70-80%</v>
      </c>
      <c r="N670" t="str">
        <f t="shared" si="83"/>
        <v>&gt; 1000</v>
      </c>
      <c r="O670" s="5">
        <f t="shared" si="84"/>
        <v>20885.2</v>
      </c>
    </row>
    <row r="671" spans="1:18" x14ac:dyDescent="0.25">
      <c r="A671" t="s">
        <v>1277</v>
      </c>
      <c r="B671" t="s">
        <v>1278</v>
      </c>
      <c r="C671" t="s">
        <v>2698</v>
      </c>
      <c r="D671" s="2">
        <v>12000</v>
      </c>
      <c r="E671" s="2">
        <v>29999</v>
      </c>
      <c r="F671" s="1">
        <f t="shared" si="85"/>
        <v>0.59998666622220742</v>
      </c>
      <c r="G671">
        <v>4.3</v>
      </c>
      <c r="H671" t="str">
        <f t="shared" si="80"/>
        <v>4.0–4.5</v>
      </c>
      <c r="I671" s="4">
        <v>4744</v>
      </c>
      <c r="J671" s="4">
        <f t="shared" si="86"/>
        <v>4744</v>
      </c>
      <c r="K671" s="16">
        <f t="shared" si="87"/>
        <v>142315256</v>
      </c>
      <c r="L671" t="str">
        <f t="shared" si="81"/>
        <v>&gt;₹500</v>
      </c>
      <c r="M671" t="str">
        <f t="shared" si="82"/>
        <v>50-60%</v>
      </c>
      <c r="N671" t="str">
        <f t="shared" si="83"/>
        <v>&gt; 1000</v>
      </c>
      <c r="O671" s="5">
        <f t="shared" si="84"/>
        <v>4748.3</v>
      </c>
    </row>
    <row r="672" spans="1:18" x14ac:dyDescent="0.25">
      <c r="A672" t="s">
        <v>1279</v>
      </c>
      <c r="B672" t="s">
        <v>1280</v>
      </c>
      <c r="C672" t="s">
        <v>2698</v>
      </c>
      <c r="D672" s="2">
        <v>1299</v>
      </c>
      <c r="E672" s="2">
        <v>3499</v>
      </c>
      <c r="F672" s="1">
        <f t="shared" si="85"/>
        <v>0.6287510717347814</v>
      </c>
      <c r="G672">
        <v>3.9</v>
      </c>
      <c r="H672" t="str">
        <f t="shared" si="80"/>
        <v>3.5–4.0</v>
      </c>
      <c r="I672" s="4">
        <v>12452</v>
      </c>
      <c r="J672" s="4">
        <f t="shared" si="86"/>
        <v>12452</v>
      </c>
      <c r="K672" s="16">
        <f t="shared" si="87"/>
        <v>43569548</v>
      </c>
      <c r="L672" t="str">
        <f t="shared" si="81"/>
        <v>&gt;₹500</v>
      </c>
      <c r="M672" t="str">
        <f t="shared" si="82"/>
        <v>60-70%</v>
      </c>
      <c r="N672" t="str">
        <f t="shared" si="83"/>
        <v>&gt; 1000</v>
      </c>
      <c r="O672" s="5">
        <f t="shared" si="84"/>
        <v>12455.9</v>
      </c>
    </row>
    <row r="673" spans="1:18" x14ac:dyDescent="0.25">
      <c r="A673" t="s">
        <v>1281</v>
      </c>
      <c r="B673" t="s">
        <v>1282</v>
      </c>
      <c r="C673" t="s">
        <v>2698</v>
      </c>
      <c r="D673">
        <v>269</v>
      </c>
      <c r="E673">
        <v>315</v>
      </c>
      <c r="F673" s="1">
        <f t="shared" si="85"/>
        <v>0.14603174603174604</v>
      </c>
      <c r="G673">
        <v>4.5</v>
      </c>
      <c r="H673" t="str">
        <f t="shared" si="80"/>
        <v>4.5–5.0</v>
      </c>
      <c r="I673" s="4">
        <v>17810</v>
      </c>
      <c r="J673" s="4">
        <f t="shared" si="86"/>
        <v>17810</v>
      </c>
      <c r="K673" s="16">
        <f t="shared" si="87"/>
        <v>5610150</v>
      </c>
      <c r="L673" t="str">
        <f t="shared" si="81"/>
        <v>₹200-₹500</v>
      </c>
      <c r="M673" t="str">
        <f t="shared" si="82"/>
        <v>10-20%</v>
      </c>
      <c r="N673" t="str">
        <f t="shared" si="83"/>
        <v>&gt; 1000</v>
      </c>
      <c r="O673" s="5">
        <f t="shared" si="84"/>
        <v>17814.5</v>
      </c>
    </row>
    <row r="674" spans="1:18" x14ac:dyDescent="0.25">
      <c r="A674" t="s">
        <v>1283</v>
      </c>
      <c r="B674" t="s">
        <v>1284</v>
      </c>
      <c r="C674" t="s">
        <v>2698</v>
      </c>
      <c r="D674">
        <v>799</v>
      </c>
      <c r="E674" s="2">
        <v>1499</v>
      </c>
      <c r="F674" s="1">
        <f t="shared" si="85"/>
        <v>0.46697798532354901</v>
      </c>
      <c r="G674">
        <v>4.0999999999999996</v>
      </c>
      <c r="H674" t="str">
        <f t="shared" si="80"/>
        <v>4.0–4.5</v>
      </c>
      <c r="I674" s="4">
        <v>53648</v>
      </c>
      <c r="J674" s="4">
        <f t="shared" si="86"/>
        <v>53648</v>
      </c>
      <c r="K674" s="16">
        <f t="shared" si="87"/>
        <v>80418352</v>
      </c>
      <c r="L674" t="str">
        <f t="shared" si="81"/>
        <v>&gt;₹500</v>
      </c>
      <c r="M674" t="str">
        <f t="shared" si="82"/>
        <v>40-50%</v>
      </c>
      <c r="N674" t="str">
        <f t="shared" si="83"/>
        <v>&gt; 1000</v>
      </c>
      <c r="O674" s="5">
        <f t="shared" si="84"/>
        <v>53652.1</v>
      </c>
    </row>
    <row r="675" spans="1:18" x14ac:dyDescent="0.25">
      <c r="A675" t="s">
        <v>1285</v>
      </c>
      <c r="B675" t="s">
        <v>1286</v>
      </c>
      <c r="C675" t="s">
        <v>2697</v>
      </c>
      <c r="D675" s="2">
        <v>6299</v>
      </c>
      <c r="E675" s="2">
        <v>13750</v>
      </c>
      <c r="F675" s="1">
        <f t="shared" si="85"/>
        <v>0.54189090909090909</v>
      </c>
      <c r="G675">
        <v>4.2</v>
      </c>
      <c r="H675" t="str">
        <f t="shared" si="80"/>
        <v>4.0–4.5</v>
      </c>
      <c r="I675" s="4">
        <v>2014</v>
      </c>
      <c r="J675" s="4">
        <f t="shared" si="86"/>
        <v>2014</v>
      </c>
      <c r="K675" s="16">
        <f t="shared" si="87"/>
        <v>27692500</v>
      </c>
      <c r="L675" t="str">
        <f t="shared" si="81"/>
        <v>&gt;₹500</v>
      </c>
      <c r="M675" t="str">
        <f t="shared" si="82"/>
        <v>50-60%</v>
      </c>
      <c r="N675" t="str">
        <f t="shared" si="83"/>
        <v>&gt; 1000</v>
      </c>
      <c r="O675" s="5">
        <f t="shared" si="84"/>
        <v>2018.2</v>
      </c>
    </row>
    <row r="676" spans="1:18" x14ac:dyDescent="0.25">
      <c r="A676" t="s">
        <v>1287</v>
      </c>
      <c r="B676" t="s">
        <v>1288</v>
      </c>
      <c r="C676" t="s">
        <v>2697</v>
      </c>
      <c r="D676">
        <v>59</v>
      </c>
      <c r="E676">
        <v>59</v>
      </c>
      <c r="F676" s="1">
        <f t="shared" si="85"/>
        <v>0</v>
      </c>
      <c r="G676">
        <v>3.8</v>
      </c>
      <c r="H676" t="str">
        <f t="shared" si="80"/>
        <v>3.5–4.0</v>
      </c>
      <c r="I676" s="4">
        <v>5958</v>
      </c>
      <c r="J676" s="4">
        <f t="shared" si="86"/>
        <v>5958</v>
      </c>
      <c r="K676" s="16">
        <f t="shared" si="87"/>
        <v>351522</v>
      </c>
      <c r="L676" t="str">
        <f t="shared" si="81"/>
        <v>&lt;₹200</v>
      </c>
      <c r="M676" t="str">
        <f t="shared" si="82"/>
        <v>0-10%</v>
      </c>
      <c r="N676" t="str">
        <f t="shared" si="83"/>
        <v>&gt; 1000</v>
      </c>
      <c r="O676" s="5">
        <f t="shared" si="84"/>
        <v>5961.8</v>
      </c>
    </row>
    <row r="677" spans="1:18" x14ac:dyDescent="0.25">
      <c r="A677" t="s">
        <v>1289</v>
      </c>
      <c r="B677" t="s">
        <v>1290</v>
      </c>
      <c r="C677" t="s">
        <v>2698</v>
      </c>
      <c r="D677">
        <v>571</v>
      </c>
      <c r="E677">
        <v>999</v>
      </c>
      <c r="F677" s="1">
        <f t="shared" si="85"/>
        <v>0.42842842842842843</v>
      </c>
      <c r="G677">
        <v>4.3</v>
      </c>
      <c r="H677" t="str">
        <f t="shared" si="80"/>
        <v>4.0–4.5</v>
      </c>
      <c r="I677" s="4">
        <v>38221</v>
      </c>
      <c r="J677" s="4">
        <f t="shared" si="86"/>
        <v>38221</v>
      </c>
      <c r="K677" s="16">
        <f t="shared" si="87"/>
        <v>38182779</v>
      </c>
      <c r="L677" t="str">
        <f t="shared" si="81"/>
        <v>&gt;₹500</v>
      </c>
      <c r="M677" t="str">
        <f t="shared" si="82"/>
        <v>40-50%</v>
      </c>
      <c r="N677" t="str">
        <f t="shared" si="83"/>
        <v>&gt; 1000</v>
      </c>
      <c r="O677" s="5">
        <f t="shared" si="84"/>
        <v>38225.300000000003</v>
      </c>
    </row>
    <row r="678" spans="1:18" x14ac:dyDescent="0.25">
      <c r="A678" t="s">
        <v>1291</v>
      </c>
      <c r="B678" t="s">
        <v>1292</v>
      </c>
      <c r="C678" t="s">
        <v>2698</v>
      </c>
      <c r="D678">
        <v>549</v>
      </c>
      <c r="E678">
        <v>999</v>
      </c>
      <c r="F678" s="1">
        <f t="shared" si="85"/>
        <v>0.45045045045045046</v>
      </c>
      <c r="G678">
        <v>3.9</v>
      </c>
      <c r="H678" t="str">
        <f t="shared" si="80"/>
        <v>3.5–4.0</v>
      </c>
      <c r="I678" s="4">
        <v>64705</v>
      </c>
      <c r="J678" s="4">
        <f t="shared" si="86"/>
        <v>64705</v>
      </c>
      <c r="K678" s="16">
        <f t="shared" si="87"/>
        <v>64640295</v>
      </c>
      <c r="L678" t="str">
        <f t="shared" si="81"/>
        <v>&gt;₹500</v>
      </c>
      <c r="M678" t="str">
        <f t="shared" si="82"/>
        <v>40-50%</v>
      </c>
      <c r="N678" t="str">
        <f t="shared" si="83"/>
        <v>&gt; 1000</v>
      </c>
      <c r="O678" s="5">
        <f t="shared" si="84"/>
        <v>64708.9</v>
      </c>
    </row>
    <row r="679" spans="1:18" x14ac:dyDescent="0.25">
      <c r="A679" t="s">
        <v>1293</v>
      </c>
      <c r="B679" t="s">
        <v>1294</v>
      </c>
      <c r="C679" t="s">
        <v>2697</v>
      </c>
      <c r="D679">
        <v>448</v>
      </c>
      <c r="E679">
        <v>699</v>
      </c>
      <c r="F679" s="1">
        <f t="shared" si="85"/>
        <v>0.35908440629470673</v>
      </c>
      <c r="G679">
        <v>3.9</v>
      </c>
      <c r="H679" t="str">
        <f t="shared" si="80"/>
        <v>3.5–4.0</v>
      </c>
      <c r="I679" s="4">
        <v>17348</v>
      </c>
      <c r="J679" s="4">
        <f t="shared" si="86"/>
        <v>17348</v>
      </c>
      <c r="K679" s="16">
        <f t="shared" si="87"/>
        <v>12126252</v>
      </c>
      <c r="L679" t="str">
        <f t="shared" si="81"/>
        <v>&gt;₹500</v>
      </c>
      <c r="M679" t="str">
        <f t="shared" si="82"/>
        <v>30-40%</v>
      </c>
      <c r="N679" t="str">
        <f t="shared" si="83"/>
        <v>&gt; 1000</v>
      </c>
      <c r="O679" s="5">
        <f t="shared" si="84"/>
        <v>17351.900000000001</v>
      </c>
    </row>
    <row r="680" spans="1:18" x14ac:dyDescent="0.25">
      <c r="A680" t="s">
        <v>1295</v>
      </c>
      <c r="B680" t="s">
        <v>1296</v>
      </c>
      <c r="C680" t="s">
        <v>2698</v>
      </c>
      <c r="D680" s="2">
        <v>1499</v>
      </c>
      <c r="E680" s="2">
        <v>2999</v>
      </c>
      <c r="F680" s="1">
        <f t="shared" si="85"/>
        <v>0.50016672224074687</v>
      </c>
      <c r="G680">
        <v>3.7</v>
      </c>
      <c r="H680" t="str">
        <f t="shared" si="80"/>
        <v>3.5–4.0</v>
      </c>
      <c r="I680" s="4">
        <v>87798</v>
      </c>
      <c r="J680" s="4">
        <f t="shared" si="86"/>
        <v>87798</v>
      </c>
      <c r="K680" s="16">
        <f t="shared" si="87"/>
        <v>263306202</v>
      </c>
      <c r="L680" t="str">
        <f t="shared" si="81"/>
        <v>&gt;₹500</v>
      </c>
      <c r="M680" t="str">
        <f t="shared" si="82"/>
        <v>50-60%</v>
      </c>
      <c r="N680" t="str">
        <f t="shared" si="83"/>
        <v>&gt; 1000</v>
      </c>
      <c r="O680" s="5">
        <f t="shared" si="84"/>
        <v>87801.7</v>
      </c>
    </row>
    <row r="681" spans="1:18" x14ac:dyDescent="0.25">
      <c r="A681" t="s">
        <v>1297</v>
      </c>
      <c r="B681" t="s">
        <v>1298</v>
      </c>
      <c r="C681" t="s">
        <v>2698</v>
      </c>
      <c r="D681">
        <v>299</v>
      </c>
      <c r="E681">
        <v>499</v>
      </c>
      <c r="F681" s="1">
        <f t="shared" si="85"/>
        <v>0.40080160320641284</v>
      </c>
      <c r="G681">
        <v>4.2</v>
      </c>
      <c r="H681" t="str">
        <f t="shared" si="80"/>
        <v>4.0–4.5</v>
      </c>
      <c r="I681" s="4">
        <v>24432</v>
      </c>
      <c r="J681" s="4">
        <f t="shared" si="86"/>
        <v>24432</v>
      </c>
      <c r="K681" s="16">
        <f t="shared" si="87"/>
        <v>12191568</v>
      </c>
      <c r="L681" t="str">
        <f t="shared" si="81"/>
        <v>₹200-₹500</v>
      </c>
      <c r="M681" t="str">
        <f t="shared" si="82"/>
        <v>40-50%</v>
      </c>
      <c r="N681" t="str">
        <f t="shared" si="83"/>
        <v>&gt; 1000</v>
      </c>
      <c r="O681" s="5">
        <f t="shared" si="84"/>
        <v>24436.2</v>
      </c>
    </row>
    <row r="682" spans="1:18" x14ac:dyDescent="0.25">
      <c r="A682" t="s">
        <v>1299</v>
      </c>
      <c r="B682" t="s">
        <v>1300</v>
      </c>
      <c r="C682" t="s">
        <v>2697</v>
      </c>
      <c r="D682">
        <v>579</v>
      </c>
      <c r="E682" s="2">
        <v>1400</v>
      </c>
      <c r="F682" s="1">
        <f t="shared" si="85"/>
        <v>0.58642857142857141</v>
      </c>
      <c r="G682">
        <v>4.3</v>
      </c>
      <c r="H682" t="str">
        <f t="shared" si="80"/>
        <v>4.0–4.5</v>
      </c>
      <c r="I682" s="4">
        <v>189104</v>
      </c>
      <c r="J682" s="4">
        <f t="shared" si="86"/>
        <v>189104</v>
      </c>
      <c r="K682" s="16">
        <f t="shared" si="87"/>
        <v>264745600</v>
      </c>
      <c r="L682" t="str">
        <f t="shared" si="81"/>
        <v>&gt;₹500</v>
      </c>
      <c r="M682" t="str">
        <f t="shared" si="82"/>
        <v>50-60%</v>
      </c>
      <c r="N682" t="str">
        <f t="shared" si="83"/>
        <v>&gt; 1000</v>
      </c>
      <c r="O682" s="5">
        <f t="shared" si="84"/>
        <v>189108.3</v>
      </c>
    </row>
    <row r="683" spans="1:18" x14ac:dyDescent="0.25">
      <c r="A683" t="s">
        <v>1301</v>
      </c>
      <c r="B683" t="s">
        <v>1302</v>
      </c>
      <c r="C683" t="s">
        <v>2698</v>
      </c>
      <c r="D683" s="2">
        <v>2499</v>
      </c>
      <c r="E683" s="2">
        <v>3299</v>
      </c>
      <c r="F683" s="1">
        <f t="shared" si="85"/>
        <v>0.24249772658381327</v>
      </c>
      <c r="G683">
        <v>4.2</v>
      </c>
      <c r="H683" t="str">
        <f t="shared" si="80"/>
        <v>4.0–4.5</v>
      </c>
      <c r="I683" s="4">
        <v>93112</v>
      </c>
      <c r="J683" s="4">
        <f t="shared" si="86"/>
        <v>93112</v>
      </c>
      <c r="K683" s="16">
        <f t="shared" si="87"/>
        <v>307176488</v>
      </c>
      <c r="L683" t="str">
        <f t="shared" si="81"/>
        <v>&gt;₹500</v>
      </c>
      <c r="M683" t="str">
        <f t="shared" si="82"/>
        <v>20-30%</v>
      </c>
      <c r="N683" t="str">
        <f t="shared" si="83"/>
        <v>&gt; 1000</v>
      </c>
      <c r="O683" s="5">
        <f t="shared" si="84"/>
        <v>93116.2</v>
      </c>
    </row>
    <row r="684" spans="1:18" x14ac:dyDescent="0.25">
      <c r="A684" t="s">
        <v>1303</v>
      </c>
      <c r="B684" t="s">
        <v>1304</v>
      </c>
      <c r="C684" t="s">
        <v>2698</v>
      </c>
      <c r="D684" s="2">
        <v>1199</v>
      </c>
      <c r="E684" s="2">
        <v>5999</v>
      </c>
      <c r="F684" s="1">
        <f t="shared" si="85"/>
        <v>0.80013335555925991</v>
      </c>
      <c r="G684">
        <v>3.9</v>
      </c>
      <c r="H684" t="str">
        <f t="shared" si="80"/>
        <v>3.5–4.0</v>
      </c>
      <c r="I684" s="4">
        <v>47521</v>
      </c>
      <c r="J684" s="4">
        <f t="shared" si="86"/>
        <v>47521</v>
      </c>
      <c r="K684" s="16">
        <f t="shared" si="87"/>
        <v>285078479</v>
      </c>
      <c r="L684" t="str">
        <f t="shared" si="81"/>
        <v>&gt;₹500</v>
      </c>
      <c r="M684" t="str">
        <f t="shared" si="82"/>
        <v>80-90%</v>
      </c>
      <c r="N684" t="str">
        <f t="shared" si="83"/>
        <v>&gt; 1000</v>
      </c>
      <c r="O684" s="5">
        <f t="shared" si="84"/>
        <v>47524.9</v>
      </c>
    </row>
    <row r="685" spans="1:18" x14ac:dyDescent="0.25">
      <c r="A685" t="s">
        <v>1305</v>
      </c>
      <c r="B685" t="s">
        <v>1306</v>
      </c>
      <c r="C685" t="s">
        <v>2698</v>
      </c>
      <c r="D685">
        <v>399</v>
      </c>
      <c r="E685">
        <v>499</v>
      </c>
      <c r="F685" s="1">
        <f t="shared" si="85"/>
        <v>0.20040080160320642</v>
      </c>
      <c r="G685">
        <v>4.3</v>
      </c>
      <c r="H685" t="str">
        <f t="shared" si="80"/>
        <v>4.0–4.5</v>
      </c>
      <c r="I685" s="4">
        <v>27201</v>
      </c>
      <c r="J685" s="4">
        <f t="shared" si="86"/>
        <v>27201</v>
      </c>
      <c r="K685" s="16">
        <f t="shared" si="87"/>
        <v>13573299</v>
      </c>
      <c r="L685" t="str">
        <f t="shared" si="81"/>
        <v>₹200-₹500</v>
      </c>
      <c r="M685" t="str">
        <f t="shared" si="82"/>
        <v>20-30%</v>
      </c>
      <c r="N685" t="str">
        <f t="shared" si="83"/>
        <v>&gt; 1000</v>
      </c>
      <c r="O685" s="5">
        <f t="shared" si="84"/>
        <v>27205.3</v>
      </c>
    </row>
    <row r="686" spans="1:18" x14ac:dyDescent="0.25">
      <c r="A686" t="s">
        <v>1307</v>
      </c>
      <c r="B686" t="s">
        <v>1308</v>
      </c>
      <c r="C686" t="s">
        <v>2697</v>
      </c>
      <c r="D686">
        <v>279</v>
      </c>
      <c r="E686">
        <v>375</v>
      </c>
      <c r="F686" s="1">
        <f t="shared" si="85"/>
        <v>0.25600000000000001</v>
      </c>
      <c r="G686">
        <v>4.3</v>
      </c>
      <c r="H686" t="str">
        <f t="shared" si="80"/>
        <v>4.0–4.5</v>
      </c>
      <c r="I686" s="4">
        <v>31534</v>
      </c>
      <c r="J686" s="4">
        <f t="shared" si="86"/>
        <v>31534</v>
      </c>
      <c r="K686" s="16">
        <f t="shared" si="87"/>
        <v>11825250</v>
      </c>
      <c r="L686" t="str">
        <f t="shared" si="81"/>
        <v>₹200-₹500</v>
      </c>
      <c r="M686" t="str">
        <f t="shared" si="82"/>
        <v>20-30%</v>
      </c>
      <c r="N686" t="str">
        <f t="shared" si="83"/>
        <v>&gt; 1000</v>
      </c>
      <c r="O686" s="5">
        <f t="shared" si="84"/>
        <v>31538.3</v>
      </c>
    </row>
    <row r="687" spans="1:18" x14ac:dyDescent="0.25">
      <c r="A687" t="s">
        <v>1309</v>
      </c>
      <c r="B687" t="s">
        <v>1310</v>
      </c>
      <c r="C687" t="s">
        <v>2698</v>
      </c>
      <c r="D687" s="2">
        <v>2499</v>
      </c>
      <c r="E687" s="2">
        <v>4999</v>
      </c>
      <c r="F687" s="1">
        <f t="shared" si="85"/>
        <v>0.50010002000400078</v>
      </c>
      <c r="G687">
        <v>3.9</v>
      </c>
      <c r="H687" t="str">
        <f t="shared" si="80"/>
        <v>3.5–4.0</v>
      </c>
      <c r="I687" s="4">
        <v>7571</v>
      </c>
      <c r="J687" s="4">
        <f t="shared" si="86"/>
        <v>7571</v>
      </c>
      <c r="K687" s="16">
        <f t="shared" si="87"/>
        <v>37847429</v>
      </c>
      <c r="L687" t="str">
        <f t="shared" si="81"/>
        <v>&gt;₹500</v>
      </c>
      <c r="M687" t="str">
        <f t="shared" si="82"/>
        <v>50-60%</v>
      </c>
      <c r="N687" t="str">
        <f t="shared" si="83"/>
        <v>&gt; 1000</v>
      </c>
      <c r="O687" s="5">
        <f t="shared" si="84"/>
        <v>7574.9</v>
      </c>
    </row>
    <row r="688" spans="1:18" x14ac:dyDescent="0.25">
      <c r="A688" t="s">
        <v>1311</v>
      </c>
      <c r="B688" t="s">
        <v>1312</v>
      </c>
      <c r="C688" t="s">
        <v>2700</v>
      </c>
      <c r="D688">
        <v>137</v>
      </c>
      <c r="E688">
        <v>160</v>
      </c>
      <c r="F688" s="1">
        <f t="shared" si="85"/>
        <v>0.14374999999999999</v>
      </c>
      <c r="G688">
        <v>4.4000000000000004</v>
      </c>
      <c r="H688" t="str">
        <f t="shared" si="80"/>
        <v>4.0–4.5</v>
      </c>
      <c r="I688" s="4">
        <v>6537</v>
      </c>
      <c r="J688" s="4">
        <f t="shared" si="86"/>
        <v>6537</v>
      </c>
      <c r="K688" s="16">
        <f t="shared" si="87"/>
        <v>1045920</v>
      </c>
      <c r="L688" t="str">
        <f t="shared" si="81"/>
        <v>&lt;₹200</v>
      </c>
      <c r="M688" t="str">
        <f t="shared" si="82"/>
        <v>10-20%</v>
      </c>
      <c r="N688" t="str">
        <f t="shared" si="83"/>
        <v>&gt; 1000</v>
      </c>
      <c r="O688" s="5">
        <f t="shared" si="84"/>
        <v>6541.4</v>
      </c>
      <c r="R688" t="s">
        <v>2704</v>
      </c>
    </row>
    <row r="689" spans="1:15" x14ac:dyDescent="0.25">
      <c r="A689" t="s">
        <v>1313</v>
      </c>
      <c r="B689" t="s">
        <v>1314</v>
      </c>
      <c r="C689" t="s">
        <v>2697</v>
      </c>
      <c r="D689">
        <v>299</v>
      </c>
      <c r="E689">
        <v>499</v>
      </c>
      <c r="F689" s="1">
        <f t="shared" si="85"/>
        <v>0.40080160320641284</v>
      </c>
      <c r="G689">
        <v>4.5</v>
      </c>
      <c r="H689" t="str">
        <f t="shared" si="80"/>
        <v>4.5–5.0</v>
      </c>
      <c r="I689" s="4">
        <v>21010</v>
      </c>
      <c r="J689" s="4">
        <f t="shared" si="86"/>
        <v>21010</v>
      </c>
      <c r="K689" s="16">
        <f t="shared" si="87"/>
        <v>10483990</v>
      </c>
      <c r="L689" t="str">
        <f t="shared" si="81"/>
        <v>₹200-₹500</v>
      </c>
      <c r="M689" t="str">
        <f t="shared" si="82"/>
        <v>40-50%</v>
      </c>
      <c r="N689" t="str">
        <f t="shared" si="83"/>
        <v>&gt; 1000</v>
      </c>
      <c r="O689" s="5">
        <f t="shared" si="84"/>
        <v>21014.5</v>
      </c>
    </row>
    <row r="690" spans="1:15" x14ac:dyDescent="0.25">
      <c r="A690" t="s">
        <v>1315</v>
      </c>
      <c r="B690" t="s">
        <v>1316</v>
      </c>
      <c r="C690" t="s">
        <v>2698</v>
      </c>
      <c r="D690" s="2">
        <v>1799</v>
      </c>
      <c r="E690" s="2">
        <v>3999</v>
      </c>
      <c r="F690" s="1">
        <f t="shared" si="85"/>
        <v>0.55013753438359592</v>
      </c>
      <c r="G690">
        <v>3.9</v>
      </c>
      <c r="H690" t="str">
        <f t="shared" si="80"/>
        <v>3.5–4.0</v>
      </c>
      <c r="I690" s="4">
        <v>3517</v>
      </c>
      <c r="J690" s="4">
        <f t="shared" si="86"/>
        <v>3517</v>
      </c>
      <c r="K690" s="16">
        <f t="shared" si="87"/>
        <v>14064483</v>
      </c>
      <c r="L690" t="str">
        <f t="shared" si="81"/>
        <v>&gt;₹500</v>
      </c>
      <c r="M690" t="str">
        <f t="shared" si="82"/>
        <v>50-60%</v>
      </c>
      <c r="N690" t="str">
        <f t="shared" si="83"/>
        <v>&gt; 1000</v>
      </c>
      <c r="O690" s="5">
        <f t="shared" si="84"/>
        <v>3520.9</v>
      </c>
    </row>
    <row r="691" spans="1:15" x14ac:dyDescent="0.25">
      <c r="A691" t="s">
        <v>1317</v>
      </c>
      <c r="B691" t="s">
        <v>1318</v>
      </c>
      <c r="C691" t="s">
        <v>2698</v>
      </c>
      <c r="D691" s="2">
        <v>1999</v>
      </c>
      <c r="E691" s="2">
        <v>2999</v>
      </c>
      <c r="F691" s="1">
        <f t="shared" si="85"/>
        <v>0.33344448149383127</v>
      </c>
      <c r="G691">
        <v>4.3</v>
      </c>
      <c r="H691" t="str">
        <f t="shared" si="80"/>
        <v>4.0–4.5</v>
      </c>
      <c r="I691" s="4">
        <v>63899</v>
      </c>
      <c r="J691" s="4">
        <f t="shared" si="86"/>
        <v>63899</v>
      </c>
      <c r="K691" s="16">
        <f t="shared" si="87"/>
        <v>191633101</v>
      </c>
      <c r="L691" t="str">
        <f t="shared" si="81"/>
        <v>&gt;₹500</v>
      </c>
      <c r="M691" t="str">
        <f t="shared" si="82"/>
        <v>30-40%</v>
      </c>
      <c r="N691" t="str">
        <f t="shared" si="83"/>
        <v>&gt; 1000</v>
      </c>
      <c r="O691" s="5">
        <f t="shared" si="84"/>
        <v>63903.3</v>
      </c>
    </row>
    <row r="692" spans="1:15" x14ac:dyDescent="0.25">
      <c r="A692" t="s">
        <v>1319</v>
      </c>
      <c r="B692" t="s">
        <v>1320</v>
      </c>
      <c r="C692" t="s">
        <v>2697</v>
      </c>
      <c r="D692">
        <v>399</v>
      </c>
      <c r="E692" s="2">
        <v>1499</v>
      </c>
      <c r="F692" s="1">
        <f t="shared" si="85"/>
        <v>0.73382254836557703</v>
      </c>
      <c r="G692">
        <v>4.0999999999999996</v>
      </c>
      <c r="H692" t="str">
        <f t="shared" si="80"/>
        <v>4.0–4.5</v>
      </c>
      <c r="I692" s="4">
        <v>5730</v>
      </c>
      <c r="J692" s="4">
        <f t="shared" si="86"/>
        <v>5730</v>
      </c>
      <c r="K692" s="16">
        <f t="shared" si="87"/>
        <v>8589270</v>
      </c>
      <c r="L692" t="str">
        <f t="shared" si="81"/>
        <v>&gt;₹500</v>
      </c>
      <c r="M692" t="str">
        <f t="shared" si="82"/>
        <v>70-80%</v>
      </c>
      <c r="N692" t="str">
        <f t="shared" si="83"/>
        <v>&gt; 1000</v>
      </c>
      <c r="O692" s="5">
        <f t="shared" si="84"/>
        <v>5734.1</v>
      </c>
    </row>
    <row r="693" spans="1:15" x14ac:dyDescent="0.25">
      <c r="A693" t="s">
        <v>1321</v>
      </c>
      <c r="B693" t="s">
        <v>1322</v>
      </c>
      <c r="C693" t="s">
        <v>2697</v>
      </c>
      <c r="D693" s="2">
        <v>1699</v>
      </c>
      <c r="E693" s="2">
        <v>3999</v>
      </c>
      <c r="F693" s="1">
        <f t="shared" si="85"/>
        <v>0.57514378594648663</v>
      </c>
      <c r="G693">
        <v>4.2</v>
      </c>
      <c r="H693" t="str">
        <f t="shared" si="80"/>
        <v>4.0–4.5</v>
      </c>
      <c r="I693" s="4">
        <v>25488</v>
      </c>
      <c r="J693" s="4">
        <f t="shared" si="86"/>
        <v>25488</v>
      </c>
      <c r="K693" s="16">
        <f t="shared" si="87"/>
        <v>101926512</v>
      </c>
      <c r="L693" t="str">
        <f t="shared" si="81"/>
        <v>&gt;₹500</v>
      </c>
      <c r="M693" t="str">
        <f t="shared" si="82"/>
        <v>50-60%</v>
      </c>
      <c r="N693" t="str">
        <f t="shared" si="83"/>
        <v>&gt; 1000</v>
      </c>
      <c r="O693" s="5">
        <f t="shared" si="84"/>
        <v>25492.2</v>
      </c>
    </row>
    <row r="694" spans="1:15" x14ac:dyDescent="0.25">
      <c r="A694" t="s">
        <v>1323</v>
      </c>
      <c r="B694" t="s">
        <v>1324</v>
      </c>
      <c r="C694" t="s">
        <v>2697</v>
      </c>
      <c r="D694">
        <v>699</v>
      </c>
      <c r="E694">
        <v>995</v>
      </c>
      <c r="F694" s="1">
        <f t="shared" si="85"/>
        <v>0.29748743718592963</v>
      </c>
      <c r="G694">
        <v>4.5</v>
      </c>
      <c r="H694" t="str">
        <f t="shared" si="80"/>
        <v>4.5–5.0</v>
      </c>
      <c r="I694" s="4">
        <v>54405</v>
      </c>
      <c r="J694" s="4">
        <f t="shared" si="86"/>
        <v>54405</v>
      </c>
      <c r="K694" s="16">
        <f t="shared" si="87"/>
        <v>54132975</v>
      </c>
      <c r="L694" t="str">
        <f t="shared" si="81"/>
        <v>&gt;₹500</v>
      </c>
      <c r="M694" t="str">
        <f t="shared" si="82"/>
        <v>20-30%</v>
      </c>
      <c r="N694" t="str">
        <f t="shared" si="83"/>
        <v>&gt; 1000</v>
      </c>
      <c r="O694" s="5">
        <f t="shared" si="84"/>
        <v>54409.5</v>
      </c>
    </row>
    <row r="695" spans="1:15" x14ac:dyDescent="0.25">
      <c r="A695" t="s">
        <v>1325</v>
      </c>
      <c r="B695" t="s">
        <v>1326</v>
      </c>
      <c r="C695" t="s">
        <v>2697</v>
      </c>
      <c r="D695" s="2">
        <v>1149</v>
      </c>
      <c r="E695" s="2">
        <v>1699</v>
      </c>
      <c r="F695" s="1">
        <f t="shared" si="85"/>
        <v>0.32371983519717479</v>
      </c>
      <c r="G695">
        <v>4.2</v>
      </c>
      <c r="H695" t="str">
        <f t="shared" si="80"/>
        <v>4.0–4.5</v>
      </c>
      <c r="I695" s="4">
        <v>122478</v>
      </c>
      <c r="J695" s="4">
        <f t="shared" si="86"/>
        <v>122478</v>
      </c>
      <c r="K695" s="16">
        <f t="shared" si="87"/>
        <v>208090122</v>
      </c>
      <c r="L695" t="str">
        <f t="shared" si="81"/>
        <v>&gt;₹500</v>
      </c>
      <c r="M695" t="str">
        <f t="shared" si="82"/>
        <v>30-40%</v>
      </c>
      <c r="N695" t="str">
        <f t="shared" si="83"/>
        <v>&gt; 1000</v>
      </c>
      <c r="O695" s="5">
        <f t="shared" si="84"/>
        <v>122482.2</v>
      </c>
    </row>
    <row r="696" spans="1:15" x14ac:dyDescent="0.25">
      <c r="A696" t="s">
        <v>1327</v>
      </c>
      <c r="B696" t="s">
        <v>1328</v>
      </c>
      <c r="C696" t="s">
        <v>2697</v>
      </c>
      <c r="D696" s="2">
        <v>1495</v>
      </c>
      <c r="E696" s="2">
        <v>1995</v>
      </c>
      <c r="F696" s="1">
        <f t="shared" si="85"/>
        <v>0.25062656641604009</v>
      </c>
      <c r="G696">
        <v>4.3</v>
      </c>
      <c r="H696" t="str">
        <f t="shared" si="80"/>
        <v>4.0–4.5</v>
      </c>
      <c r="I696" s="4">
        <v>7241</v>
      </c>
      <c r="J696" s="4">
        <f t="shared" si="86"/>
        <v>7241</v>
      </c>
      <c r="K696" s="16">
        <f t="shared" si="87"/>
        <v>14445795</v>
      </c>
      <c r="L696" t="str">
        <f t="shared" si="81"/>
        <v>&gt;₹500</v>
      </c>
      <c r="M696" t="str">
        <f t="shared" si="82"/>
        <v>20-30%</v>
      </c>
      <c r="N696" t="str">
        <f t="shared" si="83"/>
        <v>&gt; 1000</v>
      </c>
      <c r="O696" s="5">
        <f t="shared" si="84"/>
        <v>7245.3</v>
      </c>
    </row>
    <row r="697" spans="1:15" x14ac:dyDescent="0.25">
      <c r="A697" t="s">
        <v>1329</v>
      </c>
      <c r="B697" t="s">
        <v>1330</v>
      </c>
      <c r="C697" t="s">
        <v>2697</v>
      </c>
      <c r="D697">
        <v>849</v>
      </c>
      <c r="E697" s="2">
        <v>4999</v>
      </c>
      <c r="F697" s="1">
        <f t="shared" si="85"/>
        <v>0.83016603320664129</v>
      </c>
      <c r="G697">
        <v>4</v>
      </c>
      <c r="H697" t="str">
        <f t="shared" si="80"/>
        <v>4.0–4.5</v>
      </c>
      <c r="I697" s="4">
        <v>20457</v>
      </c>
      <c r="J697" s="4">
        <f t="shared" si="86"/>
        <v>20457</v>
      </c>
      <c r="K697" s="16">
        <f t="shared" si="87"/>
        <v>102264543</v>
      </c>
      <c r="L697" t="str">
        <f t="shared" si="81"/>
        <v>&gt;₹500</v>
      </c>
      <c r="M697" t="str">
        <f t="shared" si="82"/>
        <v>80-90%</v>
      </c>
      <c r="N697" t="str">
        <f t="shared" si="83"/>
        <v>&gt; 1000</v>
      </c>
      <c r="O697" s="5">
        <f t="shared" si="84"/>
        <v>20461</v>
      </c>
    </row>
    <row r="698" spans="1:15" x14ac:dyDescent="0.25">
      <c r="A698" t="s">
        <v>1331</v>
      </c>
      <c r="B698" t="s">
        <v>1332</v>
      </c>
      <c r="C698" t="s">
        <v>2700</v>
      </c>
      <c r="D698">
        <v>440</v>
      </c>
      <c r="E698">
        <v>440</v>
      </c>
      <c r="F698" s="1">
        <f t="shared" si="85"/>
        <v>0</v>
      </c>
      <c r="G698">
        <v>4.5</v>
      </c>
      <c r="H698" t="str">
        <f t="shared" si="80"/>
        <v>4.5–5.0</v>
      </c>
      <c r="I698" s="4">
        <v>8610</v>
      </c>
      <c r="J698" s="4">
        <f t="shared" si="86"/>
        <v>8610</v>
      </c>
      <c r="K698" s="16">
        <f t="shared" si="87"/>
        <v>3788400</v>
      </c>
      <c r="L698" t="str">
        <f t="shared" si="81"/>
        <v>₹200-₹500</v>
      </c>
      <c r="M698" t="str">
        <f t="shared" si="82"/>
        <v>0-10%</v>
      </c>
      <c r="N698" t="str">
        <f t="shared" si="83"/>
        <v>&gt; 1000</v>
      </c>
      <c r="O698" s="5">
        <f t="shared" si="84"/>
        <v>8614.5</v>
      </c>
    </row>
    <row r="699" spans="1:15" x14ac:dyDescent="0.25">
      <c r="A699" t="s">
        <v>1333</v>
      </c>
      <c r="B699" t="s">
        <v>1334</v>
      </c>
      <c r="C699" t="s">
        <v>2697</v>
      </c>
      <c r="D699">
        <v>599</v>
      </c>
      <c r="E699" s="2">
        <v>3999</v>
      </c>
      <c r="F699" s="1">
        <f t="shared" si="85"/>
        <v>0.85021255313828459</v>
      </c>
      <c r="G699">
        <v>3.9</v>
      </c>
      <c r="H699" t="str">
        <f t="shared" si="80"/>
        <v>3.5–4.0</v>
      </c>
      <c r="I699" s="4">
        <v>1087</v>
      </c>
      <c r="J699" s="4">
        <f t="shared" si="86"/>
        <v>1087</v>
      </c>
      <c r="K699" s="16">
        <f t="shared" si="87"/>
        <v>4346913</v>
      </c>
      <c r="L699" t="str">
        <f t="shared" si="81"/>
        <v>&gt;₹500</v>
      </c>
      <c r="M699" t="str">
        <f t="shared" si="82"/>
        <v>80-90%</v>
      </c>
      <c r="N699" t="str">
        <f t="shared" si="83"/>
        <v>&lt;1000</v>
      </c>
      <c r="O699" s="5">
        <f t="shared" si="84"/>
        <v>1090.9000000000001</v>
      </c>
    </row>
    <row r="700" spans="1:15" x14ac:dyDescent="0.25">
      <c r="A700" t="s">
        <v>1335</v>
      </c>
      <c r="B700" t="s">
        <v>1336</v>
      </c>
      <c r="C700" t="s">
        <v>2697</v>
      </c>
      <c r="D700">
        <v>149</v>
      </c>
      <c r="E700">
        <v>399</v>
      </c>
      <c r="F700" s="1">
        <f t="shared" si="85"/>
        <v>0.62656641604010022</v>
      </c>
      <c r="G700">
        <v>4</v>
      </c>
      <c r="H700" t="str">
        <f t="shared" si="80"/>
        <v>4.0–4.5</v>
      </c>
      <c r="I700" s="4">
        <v>1540</v>
      </c>
      <c r="J700" s="4">
        <f t="shared" si="86"/>
        <v>1540</v>
      </c>
      <c r="K700" s="16">
        <f t="shared" si="87"/>
        <v>614460</v>
      </c>
      <c r="L700" t="str">
        <f t="shared" si="81"/>
        <v>₹200-₹500</v>
      </c>
      <c r="M700" t="str">
        <f t="shared" si="82"/>
        <v>60-70%</v>
      </c>
      <c r="N700" t="str">
        <f t="shared" si="83"/>
        <v>&gt; 1000</v>
      </c>
      <c r="O700" s="5">
        <f t="shared" si="84"/>
        <v>1544</v>
      </c>
    </row>
    <row r="701" spans="1:15" x14ac:dyDescent="0.25">
      <c r="A701" t="s">
        <v>1337</v>
      </c>
      <c r="B701" t="s">
        <v>1338</v>
      </c>
      <c r="C701" t="s">
        <v>2697</v>
      </c>
      <c r="D701">
        <v>289</v>
      </c>
      <c r="E701">
        <v>999</v>
      </c>
      <c r="F701" s="1">
        <f t="shared" si="85"/>
        <v>0.71071071071071068</v>
      </c>
      <c r="G701">
        <v>4.0999999999999996</v>
      </c>
      <c r="H701" t="str">
        <f t="shared" si="80"/>
        <v>4.0–4.5</v>
      </c>
      <c r="I701" s="4">
        <v>401</v>
      </c>
      <c r="J701" s="4">
        <f t="shared" si="86"/>
        <v>401</v>
      </c>
      <c r="K701" s="16">
        <f t="shared" si="87"/>
        <v>400599</v>
      </c>
      <c r="L701" t="str">
        <f t="shared" si="81"/>
        <v>&gt;₹500</v>
      </c>
      <c r="M701" t="str">
        <f t="shared" si="82"/>
        <v>70-80%</v>
      </c>
      <c r="N701" t="str">
        <f t="shared" si="83"/>
        <v>&gt; 1000</v>
      </c>
      <c r="O701" s="5">
        <f t="shared" si="84"/>
        <v>405.1</v>
      </c>
    </row>
    <row r="702" spans="1:15" x14ac:dyDescent="0.25">
      <c r="A702" t="s">
        <v>1339</v>
      </c>
      <c r="B702" t="s">
        <v>1340</v>
      </c>
      <c r="C702" t="s">
        <v>2697</v>
      </c>
      <c r="D702">
        <v>179</v>
      </c>
      <c r="E702">
        <v>499</v>
      </c>
      <c r="F702" s="1">
        <f t="shared" si="85"/>
        <v>0.6412825651302605</v>
      </c>
      <c r="G702">
        <v>3.4</v>
      </c>
      <c r="H702" t="str">
        <f t="shared" si="80"/>
        <v>3.0–3.5</v>
      </c>
      <c r="I702" s="4">
        <v>9385</v>
      </c>
      <c r="J702" s="4">
        <f t="shared" si="86"/>
        <v>9385</v>
      </c>
      <c r="K702" s="16">
        <f t="shared" si="87"/>
        <v>4683115</v>
      </c>
      <c r="L702" t="str">
        <f t="shared" si="81"/>
        <v>₹200-₹500</v>
      </c>
      <c r="M702" t="str">
        <f t="shared" si="82"/>
        <v>60-70%</v>
      </c>
      <c r="N702" t="str">
        <f t="shared" si="83"/>
        <v>&gt; 1000</v>
      </c>
      <c r="O702" s="5">
        <f t="shared" si="84"/>
        <v>9388.4</v>
      </c>
    </row>
    <row r="703" spans="1:15" x14ac:dyDescent="0.25">
      <c r="A703" t="s">
        <v>1341</v>
      </c>
      <c r="B703" t="s">
        <v>1342</v>
      </c>
      <c r="C703" t="s">
        <v>2698</v>
      </c>
      <c r="D703" s="2">
        <v>1499</v>
      </c>
      <c r="E703" s="2">
        <v>4999</v>
      </c>
      <c r="F703" s="1">
        <f t="shared" si="85"/>
        <v>0.70014002800560116</v>
      </c>
      <c r="G703">
        <v>4</v>
      </c>
      <c r="H703" t="str">
        <f t="shared" si="80"/>
        <v>4.0–4.5</v>
      </c>
      <c r="I703" s="4">
        <v>92588</v>
      </c>
      <c r="J703" s="4">
        <f t="shared" si="86"/>
        <v>92588</v>
      </c>
      <c r="K703" s="16">
        <f t="shared" si="87"/>
        <v>462847412</v>
      </c>
      <c r="L703" t="str">
        <f t="shared" si="81"/>
        <v>&gt;₹500</v>
      </c>
      <c r="M703" t="str">
        <f t="shared" si="82"/>
        <v>70-80%</v>
      </c>
      <c r="N703" t="str">
        <f t="shared" si="83"/>
        <v>&gt; 1000</v>
      </c>
      <c r="O703" s="5">
        <f t="shared" si="84"/>
        <v>92592</v>
      </c>
    </row>
    <row r="704" spans="1:15" x14ac:dyDescent="0.25">
      <c r="A704" t="s">
        <v>1343</v>
      </c>
      <c r="B704" t="s">
        <v>1344</v>
      </c>
      <c r="C704" t="s">
        <v>2698</v>
      </c>
      <c r="D704">
        <v>399</v>
      </c>
      <c r="E704">
        <v>699</v>
      </c>
      <c r="F704" s="1">
        <f t="shared" si="85"/>
        <v>0.42918454935622319</v>
      </c>
      <c r="G704">
        <v>3.4</v>
      </c>
      <c r="H704" t="str">
        <f t="shared" si="80"/>
        <v>3.0–3.5</v>
      </c>
      <c r="I704" s="4">
        <v>3454</v>
      </c>
      <c r="J704" s="4">
        <f t="shared" si="86"/>
        <v>3454</v>
      </c>
      <c r="K704" s="16">
        <f t="shared" si="87"/>
        <v>2414346</v>
      </c>
      <c r="L704" t="str">
        <f t="shared" si="81"/>
        <v>&gt;₹500</v>
      </c>
      <c r="M704" t="str">
        <f t="shared" si="82"/>
        <v>40-50%</v>
      </c>
      <c r="N704" t="str">
        <f t="shared" si="83"/>
        <v>&gt; 1000</v>
      </c>
      <c r="O704" s="5">
        <f t="shared" si="84"/>
        <v>3457.4</v>
      </c>
    </row>
    <row r="705" spans="1:19" x14ac:dyDescent="0.25">
      <c r="A705" t="s">
        <v>1345</v>
      </c>
      <c r="B705" t="s">
        <v>1346</v>
      </c>
      <c r="C705" t="s">
        <v>2697</v>
      </c>
      <c r="D705">
        <v>599</v>
      </c>
      <c r="E705">
        <v>799</v>
      </c>
      <c r="F705" s="1">
        <f t="shared" si="85"/>
        <v>0.25031289111389238</v>
      </c>
      <c r="G705">
        <v>4.3</v>
      </c>
      <c r="H705" t="str">
        <f t="shared" si="80"/>
        <v>4.0–4.5</v>
      </c>
      <c r="I705" s="4">
        <v>15790</v>
      </c>
      <c r="J705" s="4">
        <f t="shared" si="86"/>
        <v>15790</v>
      </c>
      <c r="K705" s="16">
        <f t="shared" si="87"/>
        <v>12616210</v>
      </c>
      <c r="L705" t="str">
        <f t="shared" si="81"/>
        <v>&gt;₹500</v>
      </c>
      <c r="M705" t="str">
        <f t="shared" si="82"/>
        <v>20-30%</v>
      </c>
      <c r="N705" t="str">
        <f t="shared" si="83"/>
        <v>&gt; 1000</v>
      </c>
      <c r="O705" s="5">
        <f t="shared" si="84"/>
        <v>15794.3</v>
      </c>
    </row>
    <row r="706" spans="1:19" x14ac:dyDescent="0.25">
      <c r="A706" t="s">
        <v>1347</v>
      </c>
      <c r="B706" t="s">
        <v>1348</v>
      </c>
      <c r="C706" t="s">
        <v>2697</v>
      </c>
      <c r="D706">
        <v>949</v>
      </c>
      <c r="E706" s="2">
        <v>2000</v>
      </c>
      <c r="F706" s="1">
        <f t="shared" si="85"/>
        <v>0.52549999999999997</v>
      </c>
      <c r="G706">
        <v>3.9</v>
      </c>
      <c r="H706" t="str">
        <f t="shared" ref="H706:H769" si="88">IF(G706&gt;5,"0",IF(G706&gt;=4.5,"4.5–5.0",IF(G706&gt;=4,"4.0–4.5",IF(G706&gt;=3.5,"3.5–4.0",IF(G706&gt;=3,"3.0–3.5",IF(G706&gt;=2.5,"2.5–3.0",IF(G706&gt;=2,"2.0–2.5","0")))))))</f>
        <v>3.5–4.0</v>
      </c>
      <c r="I706" s="4">
        <v>14969</v>
      </c>
      <c r="J706" s="4">
        <f t="shared" si="86"/>
        <v>14969</v>
      </c>
      <c r="K706" s="16">
        <f t="shared" si="87"/>
        <v>29938000</v>
      </c>
      <c r="L706" t="str">
        <f t="shared" ref="L706:L769" si="89">IF(E706&lt;200,"&lt;₹200",IF(E706&lt;=500,"₹200-₹500","&gt;₹500"))</f>
        <v>&gt;₹500</v>
      </c>
      <c r="M706" t="str">
        <f t="shared" ref="M706:M769" si="90">IF(F706&lt;=0.1,"0-10%",IF(F706&lt;=0.2,"10-20%",IF(F706&lt;=0.3,"20-30%",IF(F706&lt;=0.4,"30-40%",IF(F706&lt;=0.5,"40-50%",IF(F706&lt;=0.6,"50-60%",IF(F706&lt;=0.7,"60-70%",IF(F706&lt;=0.8,"70-80%",IF(F706&lt;=0.9,"80-90%",IF(F706&lt;=1,"90-100%","0"))))))))))</f>
        <v>50-60%</v>
      </c>
      <c r="N706" t="str">
        <f t="shared" ref="N706:N769" si="91">IF(I708&lt;1000,"&lt;1000","&gt; 1000")</f>
        <v>&lt;1000</v>
      </c>
      <c r="O706" s="5">
        <f t="shared" ref="O706:O769" si="92">G706+I706</f>
        <v>14972.9</v>
      </c>
    </row>
    <row r="707" spans="1:19" x14ac:dyDescent="0.25">
      <c r="A707" t="s">
        <v>1349</v>
      </c>
      <c r="B707" t="s">
        <v>1350</v>
      </c>
      <c r="C707" t="s">
        <v>2698</v>
      </c>
      <c r="D707" s="2">
        <v>2499</v>
      </c>
      <c r="E707" s="2">
        <v>9999</v>
      </c>
      <c r="F707" s="1">
        <f t="shared" ref="F707:F770" si="93">(E707-D707)/E707</f>
        <v>0.75007500750075007</v>
      </c>
      <c r="G707">
        <v>4.0999999999999996</v>
      </c>
      <c r="H707" t="str">
        <f t="shared" si="88"/>
        <v>4.0–4.5</v>
      </c>
      <c r="I707" s="4">
        <v>42139</v>
      </c>
      <c r="J707" s="4">
        <f t="shared" ref="J707:J770" si="94">IF(ISNUMBER(I707),  I707,  0)</f>
        <v>42139</v>
      </c>
      <c r="K707" s="16">
        <f t="shared" ref="K707:K770" si="95">IFERROR(VALUE(E707) * VALUE(J707), 0)</f>
        <v>421347861</v>
      </c>
      <c r="L707" t="str">
        <f t="shared" si="89"/>
        <v>&gt;₹500</v>
      </c>
      <c r="M707" t="str">
        <f t="shared" si="90"/>
        <v>70-80%</v>
      </c>
      <c r="N707" t="str">
        <f t="shared" si="91"/>
        <v>&gt; 1000</v>
      </c>
      <c r="O707" s="5">
        <f t="shared" si="92"/>
        <v>42143.1</v>
      </c>
    </row>
    <row r="708" spans="1:19" x14ac:dyDescent="0.25">
      <c r="A708" t="s">
        <v>1351</v>
      </c>
      <c r="B708" t="s">
        <v>1352</v>
      </c>
      <c r="C708" t="s">
        <v>2698</v>
      </c>
      <c r="D708">
        <v>159</v>
      </c>
      <c r="E708">
        <v>180</v>
      </c>
      <c r="F708" s="1">
        <f t="shared" si="93"/>
        <v>0.11666666666666667</v>
      </c>
      <c r="G708">
        <v>4.3</v>
      </c>
      <c r="H708" t="str">
        <f t="shared" si="88"/>
        <v>4.0–4.5</v>
      </c>
      <c r="I708" s="4">
        <v>989</v>
      </c>
      <c r="J708" s="4">
        <f t="shared" si="94"/>
        <v>989</v>
      </c>
      <c r="K708" s="16">
        <f t="shared" si="95"/>
        <v>178020</v>
      </c>
      <c r="L708" t="str">
        <f t="shared" si="89"/>
        <v>&lt;₹200</v>
      </c>
      <c r="M708" t="str">
        <f t="shared" si="90"/>
        <v>10-20%</v>
      </c>
      <c r="N708" t="str">
        <f t="shared" si="91"/>
        <v>&gt; 1000</v>
      </c>
      <c r="O708" s="5">
        <f t="shared" si="92"/>
        <v>993.3</v>
      </c>
    </row>
    <row r="709" spans="1:19" x14ac:dyDescent="0.25">
      <c r="A709" t="s">
        <v>1353</v>
      </c>
      <c r="B709" t="s">
        <v>1354</v>
      </c>
      <c r="C709" t="s">
        <v>2698</v>
      </c>
      <c r="D709" s="2">
        <v>1329</v>
      </c>
      <c r="E709" s="2">
        <v>2900</v>
      </c>
      <c r="F709" s="1">
        <f t="shared" si="93"/>
        <v>0.54172413793103447</v>
      </c>
      <c r="G709">
        <v>4.5</v>
      </c>
      <c r="H709" t="str">
        <f t="shared" si="88"/>
        <v>4.5–5.0</v>
      </c>
      <c r="I709" s="4">
        <v>19624</v>
      </c>
      <c r="J709" s="4">
        <f t="shared" si="94"/>
        <v>19624</v>
      </c>
      <c r="K709" s="16">
        <f t="shared" si="95"/>
        <v>56909600</v>
      </c>
      <c r="L709" t="str">
        <f t="shared" si="89"/>
        <v>&gt;₹500</v>
      </c>
      <c r="M709" t="str">
        <f t="shared" si="90"/>
        <v>50-60%</v>
      </c>
      <c r="N709" t="str">
        <f t="shared" si="91"/>
        <v>&gt; 1000</v>
      </c>
      <c r="O709" s="5">
        <f t="shared" si="92"/>
        <v>19628.5</v>
      </c>
    </row>
    <row r="710" spans="1:19" x14ac:dyDescent="0.25">
      <c r="A710" t="s">
        <v>1355</v>
      </c>
      <c r="B710" t="s">
        <v>1356</v>
      </c>
      <c r="C710" t="s">
        <v>2697</v>
      </c>
      <c r="D710">
        <v>570</v>
      </c>
      <c r="E710">
        <v>999</v>
      </c>
      <c r="F710" s="1">
        <f t="shared" si="93"/>
        <v>0.42942942942942941</v>
      </c>
      <c r="G710">
        <v>4.2</v>
      </c>
      <c r="H710" t="str">
        <f t="shared" si="88"/>
        <v>4.0–4.5</v>
      </c>
      <c r="I710" s="4">
        <v>3201</v>
      </c>
      <c r="J710" s="4">
        <f t="shared" si="94"/>
        <v>3201</v>
      </c>
      <c r="K710" s="16">
        <f t="shared" si="95"/>
        <v>3197799</v>
      </c>
      <c r="L710" t="str">
        <f t="shared" si="89"/>
        <v>&gt;₹500</v>
      </c>
      <c r="M710" t="str">
        <f t="shared" si="90"/>
        <v>40-50%</v>
      </c>
      <c r="N710" t="str">
        <f t="shared" si="91"/>
        <v>&gt; 1000</v>
      </c>
      <c r="O710" s="5">
        <f t="shared" si="92"/>
        <v>3205.2</v>
      </c>
    </row>
    <row r="711" spans="1:19" x14ac:dyDescent="0.25">
      <c r="A711" t="s">
        <v>1357</v>
      </c>
      <c r="B711" t="s">
        <v>1358</v>
      </c>
      <c r="C711" t="s">
        <v>2698</v>
      </c>
      <c r="D711">
        <v>899</v>
      </c>
      <c r="E711" s="2">
        <v>1999</v>
      </c>
      <c r="F711" s="1">
        <f t="shared" si="93"/>
        <v>0.55027513756878443</v>
      </c>
      <c r="G711">
        <v>4.0999999999999996</v>
      </c>
      <c r="H711" t="str">
        <f t="shared" si="88"/>
        <v>4.0–4.5</v>
      </c>
      <c r="I711" s="4">
        <v>30469</v>
      </c>
      <c r="J711" s="4">
        <f t="shared" si="94"/>
        <v>30469</v>
      </c>
      <c r="K711" s="16">
        <f t="shared" si="95"/>
        <v>60907531</v>
      </c>
      <c r="L711" t="str">
        <f t="shared" si="89"/>
        <v>&gt;₹500</v>
      </c>
      <c r="M711" t="str">
        <f t="shared" si="90"/>
        <v>50-60%</v>
      </c>
      <c r="N711" t="str">
        <f t="shared" si="91"/>
        <v>&gt; 1000</v>
      </c>
      <c r="O711" s="5">
        <f t="shared" si="92"/>
        <v>30473.1</v>
      </c>
    </row>
    <row r="712" spans="1:19" x14ac:dyDescent="0.25">
      <c r="A712" t="s">
        <v>1359</v>
      </c>
      <c r="B712" t="s">
        <v>1360</v>
      </c>
      <c r="C712" t="s">
        <v>2697</v>
      </c>
      <c r="D712">
        <v>449</v>
      </c>
      <c r="E712">
        <v>999</v>
      </c>
      <c r="F712" s="1">
        <f t="shared" si="93"/>
        <v>0.55055055055055058</v>
      </c>
      <c r="G712">
        <v>4.4000000000000004</v>
      </c>
      <c r="H712" t="str">
        <f t="shared" si="88"/>
        <v>4.0–4.5</v>
      </c>
      <c r="I712" s="4">
        <v>9940</v>
      </c>
      <c r="J712" s="4">
        <f t="shared" si="94"/>
        <v>9940</v>
      </c>
      <c r="K712" s="16">
        <f t="shared" si="95"/>
        <v>9930060</v>
      </c>
      <c r="L712" t="str">
        <f t="shared" si="89"/>
        <v>&gt;₹500</v>
      </c>
      <c r="M712" t="str">
        <f t="shared" si="90"/>
        <v>50-60%</v>
      </c>
      <c r="N712" t="str">
        <f t="shared" si="91"/>
        <v>&gt; 1000</v>
      </c>
      <c r="O712" s="5">
        <f t="shared" si="92"/>
        <v>9944.4</v>
      </c>
    </row>
    <row r="713" spans="1:19" x14ac:dyDescent="0.25">
      <c r="A713" t="s">
        <v>1361</v>
      </c>
      <c r="B713" t="s">
        <v>1362</v>
      </c>
      <c r="C713" t="s">
        <v>2697</v>
      </c>
      <c r="D713">
        <v>549</v>
      </c>
      <c r="E713">
        <v>999</v>
      </c>
      <c r="F713" s="1">
        <f t="shared" si="93"/>
        <v>0.45045045045045046</v>
      </c>
      <c r="G713">
        <v>4.3</v>
      </c>
      <c r="H713" t="str">
        <f t="shared" si="88"/>
        <v>4.0–4.5</v>
      </c>
      <c r="I713" s="4">
        <v>7758</v>
      </c>
      <c r="J713" s="4">
        <f t="shared" si="94"/>
        <v>7758</v>
      </c>
      <c r="K713" s="16">
        <f t="shared" si="95"/>
        <v>7750242</v>
      </c>
      <c r="L713" t="str">
        <f t="shared" si="89"/>
        <v>&gt;₹500</v>
      </c>
      <c r="M713" t="str">
        <f t="shared" si="90"/>
        <v>40-50%</v>
      </c>
      <c r="N713" t="str">
        <f t="shared" si="91"/>
        <v>&gt; 1000</v>
      </c>
      <c r="O713" s="5">
        <f t="shared" si="92"/>
        <v>7762.3</v>
      </c>
    </row>
    <row r="714" spans="1:19" x14ac:dyDescent="0.25">
      <c r="A714" t="s">
        <v>1363</v>
      </c>
      <c r="B714" t="s">
        <v>1364</v>
      </c>
      <c r="C714" t="s">
        <v>2697</v>
      </c>
      <c r="D714" s="2">
        <v>1529</v>
      </c>
      <c r="E714" s="2">
        <v>2399</v>
      </c>
      <c r="F714" s="1">
        <f t="shared" si="93"/>
        <v>0.3626511046269279</v>
      </c>
      <c r="G714">
        <v>4.3</v>
      </c>
      <c r="H714" t="str">
        <f t="shared" si="88"/>
        <v>4.0–4.5</v>
      </c>
      <c r="I714" s="4">
        <v>68409</v>
      </c>
      <c r="J714" s="4">
        <f t="shared" si="94"/>
        <v>68409</v>
      </c>
      <c r="K714" s="16">
        <f t="shared" si="95"/>
        <v>164113191</v>
      </c>
      <c r="L714" t="str">
        <f t="shared" si="89"/>
        <v>&gt;₹500</v>
      </c>
      <c r="M714" t="str">
        <f t="shared" si="90"/>
        <v>30-40%</v>
      </c>
      <c r="N714" t="str">
        <f t="shared" si="91"/>
        <v>&lt;1000</v>
      </c>
      <c r="O714" s="5">
        <f t="shared" si="92"/>
        <v>68413.3</v>
      </c>
    </row>
    <row r="715" spans="1:19" x14ac:dyDescent="0.25">
      <c r="A715" t="s">
        <v>1365</v>
      </c>
      <c r="B715" t="s">
        <v>1366</v>
      </c>
      <c r="C715" t="s">
        <v>2700</v>
      </c>
      <c r="D715">
        <v>100</v>
      </c>
      <c r="E715">
        <v>100</v>
      </c>
      <c r="F715" s="1">
        <f t="shared" si="93"/>
        <v>0</v>
      </c>
      <c r="G715">
        <v>4.3</v>
      </c>
      <c r="H715" t="str">
        <f t="shared" si="88"/>
        <v>4.0–4.5</v>
      </c>
      <c r="I715" s="4">
        <v>3095</v>
      </c>
      <c r="J715" s="4">
        <f t="shared" si="94"/>
        <v>3095</v>
      </c>
      <c r="K715" s="16">
        <f t="shared" si="95"/>
        <v>309500</v>
      </c>
      <c r="L715" t="str">
        <f t="shared" si="89"/>
        <v>&lt;₹200</v>
      </c>
      <c r="M715" t="str">
        <f t="shared" si="90"/>
        <v>0-10%</v>
      </c>
      <c r="N715" t="str">
        <f t="shared" si="91"/>
        <v>&gt; 1000</v>
      </c>
      <c r="O715" s="5">
        <f t="shared" si="92"/>
        <v>3099.3</v>
      </c>
      <c r="R715" t="s">
        <v>2701</v>
      </c>
      <c r="S715" t="s">
        <v>2706</v>
      </c>
    </row>
    <row r="716" spans="1:19" x14ac:dyDescent="0.25">
      <c r="A716" t="s">
        <v>1367</v>
      </c>
      <c r="B716" t="s">
        <v>1368</v>
      </c>
      <c r="C716" t="s">
        <v>2697</v>
      </c>
      <c r="D716">
        <v>299</v>
      </c>
      <c r="E716" s="2">
        <v>1499</v>
      </c>
      <c r="F716" s="1">
        <f t="shared" si="93"/>
        <v>0.80053368912608402</v>
      </c>
      <c r="G716">
        <v>4.2</v>
      </c>
      <c r="H716" t="str">
        <f t="shared" si="88"/>
        <v>4.0–4.5</v>
      </c>
      <c r="I716" s="4">
        <v>903</v>
      </c>
      <c r="J716" s="4">
        <f t="shared" si="94"/>
        <v>903</v>
      </c>
      <c r="K716" s="16">
        <f t="shared" si="95"/>
        <v>1353597</v>
      </c>
      <c r="L716" t="str">
        <f t="shared" si="89"/>
        <v>&gt;₹500</v>
      </c>
      <c r="M716" t="str">
        <f t="shared" si="90"/>
        <v>80-90%</v>
      </c>
      <c r="N716" t="str">
        <f t="shared" si="91"/>
        <v>&gt; 1000</v>
      </c>
      <c r="O716" s="5">
        <f t="shared" si="92"/>
        <v>907.2</v>
      </c>
    </row>
    <row r="717" spans="1:19" x14ac:dyDescent="0.25">
      <c r="A717" t="s">
        <v>1369</v>
      </c>
      <c r="B717" t="s">
        <v>1370</v>
      </c>
      <c r="C717" t="s">
        <v>2697</v>
      </c>
      <c r="D717" s="2">
        <v>1295</v>
      </c>
      <c r="E717" s="2">
        <v>1795</v>
      </c>
      <c r="F717" s="1">
        <f t="shared" si="93"/>
        <v>0.2785515320334262</v>
      </c>
      <c r="G717">
        <v>4.0999999999999996</v>
      </c>
      <c r="H717" t="str">
        <f t="shared" si="88"/>
        <v>4.0–4.5</v>
      </c>
      <c r="I717" s="4">
        <v>25771</v>
      </c>
      <c r="J717" s="4">
        <f t="shared" si="94"/>
        <v>25771</v>
      </c>
      <c r="K717" s="16">
        <f t="shared" si="95"/>
        <v>46258945</v>
      </c>
      <c r="L717" t="str">
        <f t="shared" si="89"/>
        <v>&gt;₹500</v>
      </c>
      <c r="M717" t="str">
        <f t="shared" si="90"/>
        <v>20-30%</v>
      </c>
      <c r="N717" t="str">
        <f t="shared" si="91"/>
        <v>&gt; 1000</v>
      </c>
      <c r="O717" s="5">
        <f t="shared" si="92"/>
        <v>25775.1</v>
      </c>
    </row>
    <row r="718" spans="1:19" x14ac:dyDescent="0.25">
      <c r="A718" t="s">
        <v>1371</v>
      </c>
      <c r="B718" t="s">
        <v>1372</v>
      </c>
      <c r="C718" t="s">
        <v>2698</v>
      </c>
      <c r="D718">
        <v>699</v>
      </c>
      <c r="E718">
        <v>999</v>
      </c>
      <c r="F718" s="1">
        <f t="shared" si="93"/>
        <v>0.3003003003003003</v>
      </c>
      <c r="G718">
        <v>4.0999999999999996</v>
      </c>
      <c r="H718" t="str">
        <f t="shared" si="88"/>
        <v>4.0–4.5</v>
      </c>
      <c r="I718" s="4">
        <v>273189</v>
      </c>
      <c r="J718" s="4">
        <f t="shared" si="94"/>
        <v>273189</v>
      </c>
      <c r="K718" s="16">
        <f t="shared" si="95"/>
        <v>272915811</v>
      </c>
      <c r="L718" t="str">
        <f t="shared" si="89"/>
        <v>&gt;₹500</v>
      </c>
      <c r="M718" t="str">
        <f t="shared" si="90"/>
        <v>30-40%</v>
      </c>
      <c r="N718" t="str">
        <f t="shared" si="91"/>
        <v>&gt; 1000</v>
      </c>
      <c r="O718" s="5">
        <f t="shared" si="92"/>
        <v>273193.09999999998</v>
      </c>
    </row>
    <row r="719" spans="1:19" x14ac:dyDescent="0.25">
      <c r="A719" t="s">
        <v>1373</v>
      </c>
      <c r="B719" t="s">
        <v>1374</v>
      </c>
      <c r="C719" t="s">
        <v>2700</v>
      </c>
      <c r="D719">
        <v>252</v>
      </c>
      <c r="E719">
        <v>315</v>
      </c>
      <c r="F719" s="1">
        <f t="shared" si="93"/>
        <v>0.2</v>
      </c>
      <c r="G719">
        <v>4.5</v>
      </c>
      <c r="H719" t="str">
        <f t="shared" si="88"/>
        <v>4.5–5.0</v>
      </c>
      <c r="I719" s="4">
        <v>3785</v>
      </c>
      <c r="J719" s="4">
        <f t="shared" si="94"/>
        <v>3785</v>
      </c>
      <c r="K719" s="16">
        <f t="shared" si="95"/>
        <v>1192275</v>
      </c>
      <c r="L719" t="str">
        <f t="shared" si="89"/>
        <v>₹200-₹500</v>
      </c>
      <c r="M719" t="str">
        <f t="shared" si="90"/>
        <v>10-20%</v>
      </c>
      <c r="N719" t="str">
        <f t="shared" si="91"/>
        <v>&gt; 1000</v>
      </c>
      <c r="O719" s="5">
        <f t="shared" si="92"/>
        <v>3789.5</v>
      </c>
      <c r="R719" t="s">
        <v>2707</v>
      </c>
    </row>
    <row r="720" spans="1:19" x14ac:dyDescent="0.25">
      <c r="A720" t="s">
        <v>1375</v>
      </c>
      <c r="B720" t="s">
        <v>1376</v>
      </c>
      <c r="C720" t="s">
        <v>2698</v>
      </c>
      <c r="D720">
        <v>190</v>
      </c>
      <c r="E720">
        <v>220</v>
      </c>
      <c r="F720" s="1">
        <f t="shared" si="93"/>
        <v>0.13636363636363635</v>
      </c>
      <c r="G720">
        <v>4.4000000000000004</v>
      </c>
      <c r="H720" t="str">
        <f t="shared" si="88"/>
        <v>4.0–4.5</v>
      </c>
      <c r="I720" s="4">
        <v>2866</v>
      </c>
      <c r="J720" s="4">
        <f t="shared" si="94"/>
        <v>2866</v>
      </c>
      <c r="K720" s="16">
        <f t="shared" si="95"/>
        <v>630520</v>
      </c>
      <c r="L720" t="str">
        <f t="shared" si="89"/>
        <v>₹200-₹500</v>
      </c>
      <c r="M720" t="str">
        <f t="shared" si="90"/>
        <v>10-20%</v>
      </c>
      <c r="N720" t="str">
        <f t="shared" si="91"/>
        <v>&gt; 1000</v>
      </c>
      <c r="O720" s="5">
        <f t="shared" si="92"/>
        <v>2870.4</v>
      </c>
    </row>
    <row r="721" spans="1:19" x14ac:dyDescent="0.25">
      <c r="A721" t="s">
        <v>1377</v>
      </c>
      <c r="B721" t="s">
        <v>1378</v>
      </c>
      <c r="C721" t="s">
        <v>2697</v>
      </c>
      <c r="D721" s="2">
        <v>1299</v>
      </c>
      <c r="E721" s="2">
        <v>1599</v>
      </c>
      <c r="F721" s="1">
        <f t="shared" si="93"/>
        <v>0.18761726078799248</v>
      </c>
      <c r="G721">
        <v>4.3</v>
      </c>
      <c r="H721" t="str">
        <f t="shared" si="88"/>
        <v>4.0–4.5</v>
      </c>
      <c r="I721" s="4">
        <v>27223</v>
      </c>
      <c r="J721" s="4">
        <f t="shared" si="94"/>
        <v>27223</v>
      </c>
      <c r="K721" s="16">
        <f t="shared" si="95"/>
        <v>43529577</v>
      </c>
      <c r="L721" t="str">
        <f t="shared" si="89"/>
        <v>&gt;₹500</v>
      </c>
      <c r="M721" t="str">
        <f t="shared" si="90"/>
        <v>10-20%</v>
      </c>
      <c r="N721" t="str">
        <f t="shared" si="91"/>
        <v>&gt; 1000</v>
      </c>
      <c r="O721" s="5">
        <f t="shared" si="92"/>
        <v>27227.3</v>
      </c>
    </row>
    <row r="722" spans="1:19" x14ac:dyDescent="0.25">
      <c r="A722" t="s">
        <v>1379</v>
      </c>
      <c r="B722" t="s">
        <v>1380</v>
      </c>
      <c r="C722" t="s">
        <v>2697</v>
      </c>
      <c r="D722">
        <v>729</v>
      </c>
      <c r="E722" s="2">
        <v>1650</v>
      </c>
      <c r="F722" s="1">
        <f t="shared" si="93"/>
        <v>0.55818181818181822</v>
      </c>
      <c r="G722">
        <v>4.3</v>
      </c>
      <c r="H722" t="str">
        <f t="shared" si="88"/>
        <v>4.0–4.5</v>
      </c>
      <c r="I722" s="4">
        <v>82356</v>
      </c>
      <c r="J722" s="4">
        <f t="shared" si="94"/>
        <v>82356</v>
      </c>
      <c r="K722" s="16">
        <f t="shared" si="95"/>
        <v>135887400</v>
      </c>
      <c r="L722" t="str">
        <f t="shared" si="89"/>
        <v>&gt;₹500</v>
      </c>
      <c r="M722" t="str">
        <f t="shared" si="90"/>
        <v>50-60%</v>
      </c>
      <c r="N722" t="str">
        <f t="shared" si="91"/>
        <v>&gt; 1000</v>
      </c>
      <c r="O722" s="5">
        <f t="shared" si="92"/>
        <v>82360.3</v>
      </c>
    </row>
    <row r="723" spans="1:19" x14ac:dyDescent="0.25">
      <c r="A723" t="s">
        <v>1381</v>
      </c>
      <c r="B723" t="s">
        <v>1382</v>
      </c>
      <c r="C723" t="s">
        <v>2700</v>
      </c>
      <c r="D723">
        <v>480</v>
      </c>
      <c r="E723">
        <v>600</v>
      </c>
      <c r="F723" s="1">
        <f t="shared" si="93"/>
        <v>0.2</v>
      </c>
      <c r="G723">
        <v>4.3</v>
      </c>
      <c r="H723" t="str">
        <f t="shared" si="88"/>
        <v>4.0–4.5</v>
      </c>
      <c r="I723" s="4">
        <v>5719</v>
      </c>
      <c r="J723" s="4">
        <f t="shared" si="94"/>
        <v>5719</v>
      </c>
      <c r="K723" s="16">
        <f t="shared" si="95"/>
        <v>3431400</v>
      </c>
      <c r="L723" t="str">
        <f t="shared" si="89"/>
        <v>&gt;₹500</v>
      </c>
      <c r="M723" t="str">
        <f t="shared" si="90"/>
        <v>10-20%</v>
      </c>
      <c r="N723" t="str">
        <f t="shared" si="91"/>
        <v>&gt; 1000</v>
      </c>
      <c r="O723" s="5">
        <f t="shared" si="92"/>
        <v>5723.3</v>
      </c>
      <c r="R723" t="s">
        <v>2701</v>
      </c>
      <c r="S723" t="s">
        <v>2708</v>
      </c>
    </row>
    <row r="724" spans="1:19" x14ac:dyDescent="0.25">
      <c r="A724" t="s">
        <v>1383</v>
      </c>
      <c r="B724" t="s">
        <v>1384</v>
      </c>
      <c r="C724" t="s">
        <v>2697</v>
      </c>
      <c r="D724">
        <v>999</v>
      </c>
      <c r="E724" s="2">
        <v>2499</v>
      </c>
      <c r="F724" s="1">
        <f t="shared" si="93"/>
        <v>0.60024009603841533</v>
      </c>
      <c r="G724">
        <v>4.3</v>
      </c>
      <c r="H724" t="str">
        <f t="shared" si="88"/>
        <v>4.0–4.5</v>
      </c>
      <c r="I724" s="4">
        <v>1690</v>
      </c>
      <c r="J724" s="4">
        <f t="shared" si="94"/>
        <v>1690</v>
      </c>
      <c r="K724" s="16">
        <f t="shared" si="95"/>
        <v>4223310</v>
      </c>
      <c r="L724" t="str">
        <f t="shared" si="89"/>
        <v>&gt;₹500</v>
      </c>
      <c r="M724" t="str">
        <f t="shared" si="90"/>
        <v>60-70%</v>
      </c>
      <c r="N724" t="str">
        <f t="shared" si="91"/>
        <v>&gt; 1000</v>
      </c>
      <c r="O724" s="5">
        <f t="shared" si="92"/>
        <v>1694.3</v>
      </c>
    </row>
    <row r="725" spans="1:19" x14ac:dyDescent="0.25">
      <c r="A725" t="s">
        <v>1385</v>
      </c>
      <c r="B725" t="s">
        <v>1386</v>
      </c>
      <c r="C725" t="s">
        <v>2697</v>
      </c>
      <c r="D725">
        <v>238</v>
      </c>
      <c r="E725">
        <v>699</v>
      </c>
      <c r="F725" s="1">
        <f t="shared" si="93"/>
        <v>0.65951359084406291</v>
      </c>
      <c r="G725">
        <v>4.4000000000000004</v>
      </c>
      <c r="H725" t="str">
        <f t="shared" si="88"/>
        <v>4.0–4.5</v>
      </c>
      <c r="I725" s="4">
        <v>8372</v>
      </c>
      <c r="J725" s="4">
        <f t="shared" si="94"/>
        <v>8372</v>
      </c>
      <c r="K725" s="16">
        <f t="shared" si="95"/>
        <v>5852028</v>
      </c>
      <c r="L725" t="str">
        <f t="shared" si="89"/>
        <v>&gt;₹500</v>
      </c>
      <c r="M725" t="str">
        <f t="shared" si="90"/>
        <v>60-70%</v>
      </c>
      <c r="N725" t="str">
        <f t="shared" si="91"/>
        <v>&gt; 1000</v>
      </c>
      <c r="O725" s="5">
        <f t="shared" si="92"/>
        <v>8376.4</v>
      </c>
    </row>
    <row r="726" spans="1:19" x14ac:dyDescent="0.25">
      <c r="A726" t="s">
        <v>1387</v>
      </c>
      <c r="B726" t="s">
        <v>1388</v>
      </c>
      <c r="C726" t="s">
        <v>2697</v>
      </c>
      <c r="D726" s="2">
        <v>1349</v>
      </c>
      <c r="E726" s="2">
        <v>2198</v>
      </c>
      <c r="F726" s="1">
        <f t="shared" si="93"/>
        <v>0.38626023657870789</v>
      </c>
      <c r="G726">
        <v>4</v>
      </c>
      <c r="H726" t="str">
        <f t="shared" si="88"/>
        <v>4.0–4.5</v>
      </c>
      <c r="I726" s="4">
        <v>7113</v>
      </c>
      <c r="J726" s="4">
        <f t="shared" si="94"/>
        <v>7113</v>
      </c>
      <c r="K726" s="16">
        <f t="shared" si="95"/>
        <v>15634374</v>
      </c>
      <c r="L726" t="str">
        <f t="shared" si="89"/>
        <v>&gt;₹500</v>
      </c>
      <c r="M726" t="str">
        <f t="shared" si="90"/>
        <v>30-40%</v>
      </c>
      <c r="N726" t="str">
        <f t="shared" si="91"/>
        <v>&gt; 1000</v>
      </c>
      <c r="O726" s="5">
        <f t="shared" si="92"/>
        <v>7117</v>
      </c>
    </row>
    <row r="727" spans="1:19" x14ac:dyDescent="0.25">
      <c r="A727" t="s">
        <v>1389</v>
      </c>
      <c r="B727" t="s">
        <v>1390</v>
      </c>
      <c r="C727" t="s">
        <v>2697</v>
      </c>
      <c r="D727">
        <v>199</v>
      </c>
      <c r="E727">
        <v>499</v>
      </c>
      <c r="F727" s="1">
        <f t="shared" si="93"/>
        <v>0.60120240480961928</v>
      </c>
      <c r="G727">
        <v>3.3</v>
      </c>
      <c r="H727" t="str">
        <f t="shared" si="88"/>
        <v>3.0–3.5</v>
      </c>
      <c r="I727" s="4">
        <v>2804</v>
      </c>
      <c r="J727" s="4">
        <f t="shared" si="94"/>
        <v>2804</v>
      </c>
      <c r="K727" s="16">
        <f t="shared" si="95"/>
        <v>1399196</v>
      </c>
      <c r="L727" t="str">
        <f t="shared" si="89"/>
        <v>₹200-₹500</v>
      </c>
      <c r="M727" t="str">
        <f t="shared" si="90"/>
        <v>60-70%</v>
      </c>
      <c r="N727" t="str">
        <f t="shared" si="91"/>
        <v>&gt; 1000</v>
      </c>
      <c r="O727" s="5">
        <f t="shared" si="92"/>
        <v>2807.3</v>
      </c>
    </row>
    <row r="728" spans="1:19" x14ac:dyDescent="0.25">
      <c r="A728" t="s">
        <v>1391</v>
      </c>
      <c r="B728" t="s">
        <v>1392</v>
      </c>
      <c r="C728" t="s">
        <v>2698</v>
      </c>
      <c r="D728" s="2">
        <v>1999</v>
      </c>
      <c r="E728" s="2">
        <v>9999</v>
      </c>
      <c r="F728" s="1">
        <f t="shared" si="93"/>
        <v>0.80008000800080004</v>
      </c>
      <c r="G728">
        <v>3.7</v>
      </c>
      <c r="H728" t="str">
        <f t="shared" si="88"/>
        <v>3.5–4.0</v>
      </c>
      <c r="I728" s="4">
        <v>1986</v>
      </c>
      <c r="J728" s="4">
        <f t="shared" si="94"/>
        <v>1986</v>
      </c>
      <c r="K728" s="16">
        <f t="shared" si="95"/>
        <v>19858014</v>
      </c>
      <c r="L728" t="str">
        <f t="shared" si="89"/>
        <v>&gt;₹500</v>
      </c>
      <c r="M728" t="str">
        <f t="shared" si="90"/>
        <v>80-90%</v>
      </c>
      <c r="N728" t="str">
        <f t="shared" si="91"/>
        <v>&lt;1000</v>
      </c>
      <c r="O728" s="5">
        <f t="shared" si="92"/>
        <v>1989.7</v>
      </c>
    </row>
    <row r="729" spans="1:19" x14ac:dyDescent="0.25">
      <c r="A729" t="s">
        <v>1393</v>
      </c>
      <c r="B729" t="s">
        <v>1394</v>
      </c>
      <c r="C729" t="s">
        <v>2698</v>
      </c>
      <c r="D729">
        <v>99</v>
      </c>
      <c r="E729">
        <v>499</v>
      </c>
      <c r="F729" s="1">
        <f t="shared" si="93"/>
        <v>0.80160320641282568</v>
      </c>
      <c r="G729">
        <v>4.0999999999999996</v>
      </c>
      <c r="H729" t="str">
        <f t="shared" si="88"/>
        <v>4.0–4.5</v>
      </c>
      <c r="I729" s="4">
        <v>2451</v>
      </c>
      <c r="J729" s="4">
        <f t="shared" si="94"/>
        <v>2451</v>
      </c>
      <c r="K729" s="16">
        <f t="shared" si="95"/>
        <v>1223049</v>
      </c>
      <c r="L729" t="str">
        <f t="shared" si="89"/>
        <v>₹200-₹500</v>
      </c>
      <c r="M729" t="str">
        <f t="shared" si="90"/>
        <v>80-90%</v>
      </c>
      <c r="N729" t="str">
        <f t="shared" si="91"/>
        <v>&gt; 1000</v>
      </c>
      <c r="O729" s="5">
        <f t="shared" si="92"/>
        <v>2455.1</v>
      </c>
    </row>
    <row r="730" spans="1:19" x14ac:dyDescent="0.25">
      <c r="A730" t="s">
        <v>1395</v>
      </c>
      <c r="B730" t="s">
        <v>1396</v>
      </c>
      <c r="C730" t="s">
        <v>2697</v>
      </c>
      <c r="D730">
        <v>499</v>
      </c>
      <c r="E730" s="2">
        <v>1000</v>
      </c>
      <c r="F730" s="1">
        <f t="shared" si="93"/>
        <v>0.501</v>
      </c>
      <c r="G730">
        <v>5</v>
      </c>
      <c r="H730" t="str">
        <f t="shared" si="88"/>
        <v>4.5–5.0</v>
      </c>
      <c r="I730" s="4">
        <v>23</v>
      </c>
      <c r="J730" s="4">
        <f t="shared" si="94"/>
        <v>23</v>
      </c>
      <c r="K730" s="16">
        <f t="shared" si="95"/>
        <v>23000</v>
      </c>
      <c r="L730" t="str">
        <f t="shared" si="89"/>
        <v>&gt;₹500</v>
      </c>
      <c r="M730" t="str">
        <f t="shared" si="90"/>
        <v>50-60%</v>
      </c>
      <c r="N730" t="str">
        <f t="shared" si="91"/>
        <v>&gt; 1000</v>
      </c>
      <c r="O730" s="5">
        <f t="shared" si="92"/>
        <v>28</v>
      </c>
    </row>
    <row r="731" spans="1:19" x14ac:dyDescent="0.25">
      <c r="A731" t="s">
        <v>1397</v>
      </c>
      <c r="B731" t="s">
        <v>1398</v>
      </c>
      <c r="C731" t="s">
        <v>2697</v>
      </c>
      <c r="D731" s="2">
        <v>1792</v>
      </c>
      <c r="E731" s="2">
        <v>3500</v>
      </c>
      <c r="F731" s="1">
        <f t="shared" si="93"/>
        <v>0.48799999999999999</v>
      </c>
      <c r="G731">
        <v>4.5</v>
      </c>
      <c r="H731" t="str">
        <f t="shared" si="88"/>
        <v>4.5–5.0</v>
      </c>
      <c r="I731" s="4">
        <v>26194</v>
      </c>
      <c r="J731" s="4">
        <f t="shared" si="94"/>
        <v>26194</v>
      </c>
      <c r="K731" s="16">
        <f t="shared" si="95"/>
        <v>91679000</v>
      </c>
      <c r="L731" t="str">
        <f t="shared" si="89"/>
        <v>&gt;₹500</v>
      </c>
      <c r="M731" t="str">
        <f t="shared" si="90"/>
        <v>40-50%</v>
      </c>
      <c r="N731" t="str">
        <f t="shared" si="91"/>
        <v>&gt; 1000</v>
      </c>
      <c r="O731" s="5">
        <f t="shared" si="92"/>
        <v>26198.5</v>
      </c>
    </row>
    <row r="732" spans="1:19" x14ac:dyDescent="0.25">
      <c r="A732" t="s">
        <v>1399</v>
      </c>
      <c r="B732" t="s">
        <v>1400</v>
      </c>
      <c r="C732" t="s">
        <v>2697</v>
      </c>
      <c r="D732" s="2">
        <v>3299</v>
      </c>
      <c r="E732" s="2">
        <v>4100</v>
      </c>
      <c r="F732" s="1">
        <f t="shared" si="93"/>
        <v>0.19536585365853659</v>
      </c>
      <c r="G732">
        <v>3.9</v>
      </c>
      <c r="H732" t="str">
        <f t="shared" si="88"/>
        <v>3.5–4.0</v>
      </c>
      <c r="I732" s="4">
        <v>15783</v>
      </c>
      <c r="J732" s="4">
        <f t="shared" si="94"/>
        <v>15783</v>
      </c>
      <c r="K732" s="16">
        <f t="shared" si="95"/>
        <v>64710300</v>
      </c>
      <c r="L732" t="str">
        <f t="shared" si="89"/>
        <v>&gt;₹500</v>
      </c>
      <c r="M732" t="str">
        <f t="shared" si="90"/>
        <v>10-20%</v>
      </c>
      <c r="N732" t="str">
        <f t="shared" si="91"/>
        <v>&gt; 1000</v>
      </c>
      <c r="O732" s="5">
        <f t="shared" si="92"/>
        <v>15786.9</v>
      </c>
    </row>
    <row r="733" spans="1:19" x14ac:dyDescent="0.25">
      <c r="A733" t="s">
        <v>1401</v>
      </c>
      <c r="B733" t="s">
        <v>1402</v>
      </c>
      <c r="C733" t="s">
        <v>2700</v>
      </c>
      <c r="D733">
        <v>125</v>
      </c>
      <c r="E733">
        <v>180</v>
      </c>
      <c r="F733" s="1">
        <f t="shared" si="93"/>
        <v>0.30555555555555558</v>
      </c>
      <c r="G733">
        <v>4.4000000000000004</v>
      </c>
      <c r="H733" t="str">
        <f t="shared" si="88"/>
        <v>4.0–4.5</v>
      </c>
      <c r="I733" s="4">
        <v>8053</v>
      </c>
      <c r="J733" s="4">
        <f t="shared" si="94"/>
        <v>8053</v>
      </c>
      <c r="K733" s="16">
        <f t="shared" si="95"/>
        <v>1449540</v>
      </c>
      <c r="L733" t="str">
        <f t="shared" si="89"/>
        <v>&lt;₹200</v>
      </c>
      <c r="M733" t="str">
        <f t="shared" si="90"/>
        <v>30-40%</v>
      </c>
      <c r="N733" t="str">
        <f t="shared" si="91"/>
        <v>&gt; 1000</v>
      </c>
      <c r="O733" s="5">
        <f t="shared" si="92"/>
        <v>8057.4</v>
      </c>
      <c r="R733" t="s">
        <v>2707</v>
      </c>
    </row>
    <row r="734" spans="1:19" x14ac:dyDescent="0.25">
      <c r="A734" t="s">
        <v>1403</v>
      </c>
      <c r="B734" t="s">
        <v>1404</v>
      </c>
      <c r="C734" t="s">
        <v>2697</v>
      </c>
      <c r="D734">
        <v>399</v>
      </c>
      <c r="E734" s="2">
        <v>1190</v>
      </c>
      <c r="F734" s="1">
        <f t="shared" si="93"/>
        <v>0.66470588235294115</v>
      </c>
      <c r="G734">
        <v>4.0999999999999996</v>
      </c>
      <c r="H734" t="str">
        <f t="shared" si="88"/>
        <v>4.0–4.5</v>
      </c>
      <c r="I734" s="4">
        <v>2809</v>
      </c>
      <c r="J734" s="4">
        <f t="shared" si="94"/>
        <v>2809</v>
      </c>
      <c r="K734" s="16">
        <f t="shared" si="95"/>
        <v>3342710</v>
      </c>
      <c r="L734" t="str">
        <f t="shared" si="89"/>
        <v>&gt;₹500</v>
      </c>
      <c r="M734" t="str">
        <f t="shared" si="90"/>
        <v>60-70%</v>
      </c>
      <c r="N734" t="str">
        <f t="shared" si="91"/>
        <v>&gt; 1000</v>
      </c>
      <c r="O734" s="5">
        <f t="shared" si="92"/>
        <v>2813.1</v>
      </c>
    </row>
    <row r="735" spans="1:19" x14ac:dyDescent="0.25">
      <c r="A735" t="s">
        <v>1405</v>
      </c>
      <c r="B735" t="s">
        <v>1406</v>
      </c>
      <c r="C735" t="s">
        <v>2698</v>
      </c>
      <c r="D735" s="2">
        <v>1199</v>
      </c>
      <c r="E735" s="2">
        <v>7999</v>
      </c>
      <c r="F735" s="1">
        <f t="shared" si="93"/>
        <v>0.85010626328291039</v>
      </c>
      <c r="G735">
        <v>3.6</v>
      </c>
      <c r="H735" t="str">
        <f t="shared" si="88"/>
        <v>3.5–4.0</v>
      </c>
      <c r="I735" s="4">
        <v>25910</v>
      </c>
      <c r="J735" s="4">
        <f t="shared" si="94"/>
        <v>25910</v>
      </c>
      <c r="K735" s="16">
        <f t="shared" si="95"/>
        <v>207254090</v>
      </c>
      <c r="L735" t="str">
        <f t="shared" si="89"/>
        <v>&gt;₹500</v>
      </c>
      <c r="M735" t="str">
        <f t="shared" si="90"/>
        <v>80-90%</v>
      </c>
      <c r="N735" t="str">
        <f t="shared" si="91"/>
        <v>&gt; 1000</v>
      </c>
      <c r="O735" s="5">
        <f t="shared" si="92"/>
        <v>25913.599999999999</v>
      </c>
    </row>
    <row r="736" spans="1:19" x14ac:dyDescent="0.25">
      <c r="A736" t="s">
        <v>1407</v>
      </c>
      <c r="B736" t="s">
        <v>1408</v>
      </c>
      <c r="C736" t="s">
        <v>2697</v>
      </c>
      <c r="D736">
        <v>235</v>
      </c>
      <c r="E736" s="2">
        <v>1599</v>
      </c>
      <c r="F736" s="1">
        <f t="shared" si="93"/>
        <v>0.85303314571607258</v>
      </c>
      <c r="G736">
        <v>3.8</v>
      </c>
      <c r="H736" t="str">
        <f t="shared" si="88"/>
        <v>3.5–4.0</v>
      </c>
      <c r="I736" s="4">
        <v>1173</v>
      </c>
      <c r="J736" s="4">
        <f t="shared" si="94"/>
        <v>1173</v>
      </c>
      <c r="K736" s="16">
        <f t="shared" si="95"/>
        <v>1875627</v>
      </c>
      <c r="L736" t="str">
        <f t="shared" si="89"/>
        <v>&gt;₹500</v>
      </c>
      <c r="M736" t="str">
        <f t="shared" si="90"/>
        <v>80-90%</v>
      </c>
      <c r="N736" t="str">
        <f t="shared" si="91"/>
        <v>&lt;1000</v>
      </c>
      <c r="O736" s="5">
        <f t="shared" si="92"/>
        <v>1176.8</v>
      </c>
    </row>
    <row r="737" spans="1:18" x14ac:dyDescent="0.25">
      <c r="A737" t="s">
        <v>1409</v>
      </c>
      <c r="B737" t="s">
        <v>1410</v>
      </c>
      <c r="C737" t="s">
        <v>2697</v>
      </c>
      <c r="D737">
        <v>549</v>
      </c>
      <c r="E737" s="2">
        <v>1999</v>
      </c>
      <c r="F737" s="1">
        <f t="shared" si="93"/>
        <v>0.72536268134067039</v>
      </c>
      <c r="G737">
        <v>3.6</v>
      </c>
      <c r="H737" t="str">
        <f t="shared" si="88"/>
        <v>3.5–4.0</v>
      </c>
      <c r="I737" s="4">
        <v>6422</v>
      </c>
      <c r="J737" s="4">
        <f t="shared" si="94"/>
        <v>6422</v>
      </c>
      <c r="K737" s="16">
        <f t="shared" si="95"/>
        <v>12837578</v>
      </c>
      <c r="L737" t="str">
        <f t="shared" si="89"/>
        <v>&gt;₹500</v>
      </c>
      <c r="M737" t="str">
        <f t="shared" si="90"/>
        <v>70-80%</v>
      </c>
      <c r="N737" t="str">
        <f t="shared" si="91"/>
        <v>&gt; 1000</v>
      </c>
      <c r="O737" s="5">
        <f t="shared" si="92"/>
        <v>6425.6</v>
      </c>
    </row>
    <row r="738" spans="1:18" x14ac:dyDescent="0.25">
      <c r="A738" t="s">
        <v>1411</v>
      </c>
      <c r="B738" t="s">
        <v>1412</v>
      </c>
      <c r="C738" t="s">
        <v>2697</v>
      </c>
      <c r="D738">
        <v>89</v>
      </c>
      <c r="E738">
        <v>99</v>
      </c>
      <c r="F738" s="1">
        <f t="shared" si="93"/>
        <v>0.10101010101010101</v>
      </c>
      <c r="G738">
        <v>4.2</v>
      </c>
      <c r="H738" t="str">
        <f t="shared" si="88"/>
        <v>4.0–4.5</v>
      </c>
      <c r="I738" s="4">
        <v>241</v>
      </c>
      <c r="J738" s="4">
        <f t="shared" si="94"/>
        <v>241</v>
      </c>
      <c r="K738" s="16">
        <f t="shared" si="95"/>
        <v>23859</v>
      </c>
      <c r="L738" t="str">
        <f t="shared" si="89"/>
        <v>&lt;₹200</v>
      </c>
      <c r="M738" t="str">
        <f t="shared" si="90"/>
        <v>10-20%</v>
      </c>
      <c r="N738" t="str">
        <f t="shared" si="91"/>
        <v>&gt; 1000</v>
      </c>
      <c r="O738" s="5">
        <f t="shared" si="92"/>
        <v>245.2</v>
      </c>
    </row>
    <row r="739" spans="1:18" x14ac:dyDescent="0.25">
      <c r="A739" t="s">
        <v>1413</v>
      </c>
      <c r="B739" t="s">
        <v>1414</v>
      </c>
      <c r="C739" t="s">
        <v>2698</v>
      </c>
      <c r="D739" s="2">
        <v>1299</v>
      </c>
      <c r="E739" s="2">
        <v>2999</v>
      </c>
      <c r="F739" s="1">
        <f t="shared" si="93"/>
        <v>0.56685561853951316</v>
      </c>
      <c r="G739">
        <v>3.8</v>
      </c>
      <c r="H739" t="str">
        <f t="shared" si="88"/>
        <v>3.5–4.0</v>
      </c>
      <c r="I739" s="4">
        <v>14629</v>
      </c>
      <c r="J739" s="4">
        <f t="shared" si="94"/>
        <v>14629</v>
      </c>
      <c r="K739" s="16">
        <f t="shared" si="95"/>
        <v>43872371</v>
      </c>
      <c r="L739" t="str">
        <f t="shared" si="89"/>
        <v>&gt;₹500</v>
      </c>
      <c r="M739" t="str">
        <f t="shared" si="90"/>
        <v>50-60%</v>
      </c>
      <c r="N739" t="str">
        <f t="shared" si="91"/>
        <v>&gt; 1000</v>
      </c>
      <c r="O739" s="5">
        <f t="shared" si="92"/>
        <v>14632.8</v>
      </c>
    </row>
    <row r="740" spans="1:18" x14ac:dyDescent="0.25">
      <c r="A740" t="s">
        <v>1415</v>
      </c>
      <c r="B740" t="s">
        <v>1416</v>
      </c>
      <c r="C740" t="s">
        <v>2697</v>
      </c>
      <c r="D740">
        <v>230</v>
      </c>
      <c r="E740">
        <v>999</v>
      </c>
      <c r="F740" s="1">
        <f t="shared" si="93"/>
        <v>0.76976976976976974</v>
      </c>
      <c r="G740">
        <v>4.2</v>
      </c>
      <c r="H740" t="str">
        <f t="shared" si="88"/>
        <v>4.0–4.5</v>
      </c>
      <c r="I740" s="4">
        <v>1528</v>
      </c>
      <c r="J740" s="4">
        <f t="shared" si="94"/>
        <v>1528</v>
      </c>
      <c r="K740" s="16">
        <f t="shared" si="95"/>
        <v>1526472</v>
      </c>
      <c r="L740" t="str">
        <f t="shared" si="89"/>
        <v>&gt;₹500</v>
      </c>
      <c r="M740" t="str">
        <f t="shared" si="90"/>
        <v>70-80%</v>
      </c>
      <c r="N740" t="str">
        <f t="shared" si="91"/>
        <v>&gt; 1000</v>
      </c>
      <c r="O740" s="5">
        <f t="shared" si="92"/>
        <v>1532.2</v>
      </c>
    </row>
    <row r="741" spans="1:18" x14ac:dyDescent="0.25">
      <c r="A741" t="s">
        <v>1417</v>
      </c>
      <c r="B741" t="s">
        <v>1418</v>
      </c>
      <c r="C741" t="s">
        <v>2698</v>
      </c>
      <c r="D741">
        <v>119</v>
      </c>
      <c r="E741">
        <v>499</v>
      </c>
      <c r="F741" s="1">
        <f t="shared" si="93"/>
        <v>0.76152304609218435</v>
      </c>
      <c r="G741">
        <v>4.3</v>
      </c>
      <c r="H741" t="str">
        <f t="shared" si="88"/>
        <v>4.0–4.5</v>
      </c>
      <c r="I741" s="4">
        <v>15032</v>
      </c>
      <c r="J741" s="4">
        <f t="shared" si="94"/>
        <v>15032</v>
      </c>
      <c r="K741" s="16">
        <f t="shared" si="95"/>
        <v>7500968</v>
      </c>
      <c r="L741" t="str">
        <f t="shared" si="89"/>
        <v>₹200-₹500</v>
      </c>
      <c r="M741" t="str">
        <f t="shared" si="90"/>
        <v>70-80%</v>
      </c>
      <c r="N741" t="str">
        <f t="shared" si="91"/>
        <v>&gt; 1000</v>
      </c>
      <c r="O741" s="5">
        <f t="shared" si="92"/>
        <v>15036.3</v>
      </c>
    </row>
    <row r="742" spans="1:18" x14ac:dyDescent="0.25">
      <c r="A742" t="s">
        <v>1419</v>
      </c>
      <c r="B742" t="s">
        <v>1420</v>
      </c>
      <c r="C742" t="s">
        <v>2698</v>
      </c>
      <c r="D742">
        <v>449</v>
      </c>
      <c r="E742">
        <v>800</v>
      </c>
      <c r="F742" s="1">
        <f t="shared" si="93"/>
        <v>0.43874999999999997</v>
      </c>
      <c r="G742">
        <v>4.4000000000000004</v>
      </c>
      <c r="H742" t="str">
        <f t="shared" si="88"/>
        <v>4.0–4.5</v>
      </c>
      <c r="I742" s="4">
        <v>69585</v>
      </c>
      <c r="J742" s="4">
        <f t="shared" si="94"/>
        <v>69585</v>
      </c>
      <c r="K742" s="16">
        <f t="shared" si="95"/>
        <v>55668000</v>
      </c>
      <c r="L742" t="str">
        <f t="shared" si="89"/>
        <v>&gt;₹500</v>
      </c>
      <c r="M742" t="str">
        <f t="shared" si="90"/>
        <v>40-50%</v>
      </c>
      <c r="N742" t="str">
        <f t="shared" si="91"/>
        <v>&gt; 1000</v>
      </c>
      <c r="O742" s="5">
        <f t="shared" si="92"/>
        <v>69589.399999999994</v>
      </c>
    </row>
    <row r="743" spans="1:18" x14ac:dyDescent="0.25">
      <c r="A743" t="s">
        <v>1421</v>
      </c>
      <c r="B743" t="s">
        <v>1422</v>
      </c>
      <c r="C743" t="s">
        <v>2698</v>
      </c>
      <c r="D743" s="2">
        <v>1699</v>
      </c>
      <c r="E743" s="2">
        <v>3495</v>
      </c>
      <c r="F743" s="1">
        <f t="shared" si="93"/>
        <v>0.51387696709585118</v>
      </c>
      <c r="G743">
        <v>4.0999999999999996</v>
      </c>
      <c r="H743" t="str">
        <f t="shared" si="88"/>
        <v>4.0–4.5</v>
      </c>
      <c r="I743" s="4">
        <v>14371</v>
      </c>
      <c r="J743" s="4">
        <f t="shared" si="94"/>
        <v>14371</v>
      </c>
      <c r="K743" s="16">
        <f t="shared" si="95"/>
        <v>50226645</v>
      </c>
      <c r="L743" t="str">
        <f t="shared" si="89"/>
        <v>&gt;₹500</v>
      </c>
      <c r="M743" t="str">
        <f t="shared" si="90"/>
        <v>50-60%</v>
      </c>
      <c r="N743" t="str">
        <f t="shared" si="91"/>
        <v>&gt; 1000</v>
      </c>
      <c r="O743" s="5">
        <f t="shared" si="92"/>
        <v>14375.1</v>
      </c>
      <c r="R743" t="s">
        <v>2709</v>
      </c>
    </row>
    <row r="744" spans="1:18" x14ac:dyDescent="0.25">
      <c r="A744" t="s">
        <v>1423</v>
      </c>
      <c r="B744" t="s">
        <v>1424</v>
      </c>
      <c r="C744" t="s">
        <v>2700</v>
      </c>
      <c r="D744">
        <v>561</v>
      </c>
      <c r="E744">
        <v>720</v>
      </c>
      <c r="F744" s="1">
        <f t="shared" si="93"/>
        <v>0.22083333333333333</v>
      </c>
      <c r="G744">
        <v>4.4000000000000004</v>
      </c>
      <c r="H744" t="str">
        <f t="shared" si="88"/>
        <v>4.0–4.5</v>
      </c>
      <c r="I744" s="4">
        <v>3182</v>
      </c>
      <c r="J744" s="4">
        <f t="shared" si="94"/>
        <v>3182</v>
      </c>
      <c r="K744" s="16">
        <f t="shared" si="95"/>
        <v>2291040</v>
      </c>
      <c r="L744" t="str">
        <f t="shared" si="89"/>
        <v>&gt;₹500</v>
      </c>
      <c r="M744" t="str">
        <f t="shared" si="90"/>
        <v>20-30%</v>
      </c>
      <c r="N744" t="str">
        <f t="shared" si="91"/>
        <v>&gt; 1000</v>
      </c>
      <c r="O744" s="5">
        <f t="shared" si="92"/>
        <v>3186.4</v>
      </c>
      <c r="R744" t="s">
        <v>2707</v>
      </c>
    </row>
    <row r="745" spans="1:18" x14ac:dyDescent="0.25">
      <c r="A745" t="s">
        <v>1425</v>
      </c>
      <c r="B745" t="s">
        <v>1426</v>
      </c>
      <c r="C745" t="s">
        <v>2697</v>
      </c>
      <c r="D745">
        <v>289</v>
      </c>
      <c r="E745">
        <v>590</v>
      </c>
      <c r="F745" s="1">
        <f t="shared" si="93"/>
        <v>0.51016949152542368</v>
      </c>
      <c r="G745">
        <v>4.4000000000000004</v>
      </c>
      <c r="H745" t="str">
        <f t="shared" si="88"/>
        <v>4.0–4.5</v>
      </c>
      <c r="I745" s="4">
        <v>25886</v>
      </c>
      <c r="J745" s="4">
        <f t="shared" si="94"/>
        <v>25886</v>
      </c>
      <c r="K745" s="16">
        <f t="shared" si="95"/>
        <v>15272740</v>
      </c>
      <c r="L745" t="str">
        <f t="shared" si="89"/>
        <v>&gt;₹500</v>
      </c>
      <c r="M745" t="str">
        <f t="shared" si="90"/>
        <v>50-60%</v>
      </c>
      <c r="N745" t="str">
        <f t="shared" si="91"/>
        <v>&gt; 1000</v>
      </c>
      <c r="O745" s="5">
        <f t="shared" si="92"/>
        <v>25890.400000000001</v>
      </c>
    </row>
    <row r="746" spans="1:18" x14ac:dyDescent="0.25">
      <c r="A746" t="s">
        <v>1427</v>
      </c>
      <c r="B746" t="s">
        <v>1428</v>
      </c>
      <c r="C746" t="s">
        <v>2697</v>
      </c>
      <c r="D746">
        <v>599</v>
      </c>
      <c r="E746" s="2">
        <v>1999</v>
      </c>
      <c r="F746" s="1">
        <f t="shared" si="93"/>
        <v>0.70035017508754382</v>
      </c>
      <c r="G746">
        <v>4.4000000000000004</v>
      </c>
      <c r="H746" t="str">
        <f t="shared" si="88"/>
        <v>4.0–4.5</v>
      </c>
      <c r="I746" s="4">
        <v>4736</v>
      </c>
      <c r="J746" s="4">
        <f t="shared" si="94"/>
        <v>4736</v>
      </c>
      <c r="K746" s="16">
        <f t="shared" si="95"/>
        <v>9467264</v>
      </c>
      <c r="L746" t="str">
        <f t="shared" si="89"/>
        <v>&gt;₹500</v>
      </c>
      <c r="M746" t="str">
        <f t="shared" si="90"/>
        <v>70-80%</v>
      </c>
      <c r="N746" t="str">
        <f t="shared" si="91"/>
        <v>&gt; 1000</v>
      </c>
      <c r="O746" s="5">
        <f t="shared" si="92"/>
        <v>4740.3999999999996</v>
      </c>
    </row>
    <row r="747" spans="1:18" x14ac:dyDescent="0.25">
      <c r="A747" t="s">
        <v>1429</v>
      </c>
      <c r="B747" t="s">
        <v>1430</v>
      </c>
      <c r="C747" t="s">
        <v>2697</v>
      </c>
      <c r="D747" s="2">
        <v>5599</v>
      </c>
      <c r="E747" s="2">
        <v>7350</v>
      </c>
      <c r="F747" s="1">
        <f t="shared" si="93"/>
        <v>0.23823129251700681</v>
      </c>
      <c r="G747">
        <v>4.4000000000000004</v>
      </c>
      <c r="H747" t="str">
        <f t="shared" si="88"/>
        <v>4.0–4.5</v>
      </c>
      <c r="I747" s="4">
        <v>73005</v>
      </c>
      <c r="J747" s="4">
        <f t="shared" si="94"/>
        <v>73005</v>
      </c>
      <c r="K747" s="16">
        <f t="shared" si="95"/>
        <v>536586750</v>
      </c>
      <c r="L747" t="str">
        <f t="shared" si="89"/>
        <v>&gt;₹500</v>
      </c>
      <c r="M747" t="str">
        <f t="shared" si="90"/>
        <v>20-30%</v>
      </c>
      <c r="N747" t="str">
        <f t="shared" si="91"/>
        <v>&gt; 1000</v>
      </c>
      <c r="O747" s="5">
        <f t="shared" si="92"/>
        <v>73009.399999999994</v>
      </c>
    </row>
    <row r="748" spans="1:18" x14ac:dyDescent="0.25">
      <c r="A748" t="s">
        <v>1431</v>
      </c>
      <c r="B748" t="s">
        <v>1432</v>
      </c>
      <c r="C748" t="s">
        <v>2697</v>
      </c>
      <c r="D748" s="2">
        <v>1990</v>
      </c>
      <c r="E748" s="2">
        <v>2595</v>
      </c>
      <c r="F748" s="1">
        <f t="shared" si="93"/>
        <v>0.23314065510597304</v>
      </c>
      <c r="G748">
        <v>4.3</v>
      </c>
      <c r="H748" t="str">
        <f t="shared" si="88"/>
        <v>4.0–4.5</v>
      </c>
      <c r="I748" s="4">
        <v>20398</v>
      </c>
      <c r="J748" s="4">
        <f t="shared" si="94"/>
        <v>20398</v>
      </c>
      <c r="K748" s="16">
        <f t="shared" si="95"/>
        <v>52932810</v>
      </c>
      <c r="L748" t="str">
        <f t="shared" si="89"/>
        <v>&gt;₹500</v>
      </c>
      <c r="M748" t="str">
        <f t="shared" si="90"/>
        <v>20-30%</v>
      </c>
      <c r="N748" t="str">
        <f t="shared" si="91"/>
        <v>&gt; 1000</v>
      </c>
      <c r="O748" s="5">
        <f t="shared" si="92"/>
        <v>20402.3</v>
      </c>
    </row>
    <row r="749" spans="1:18" x14ac:dyDescent="0.25">
      <c r="A749" t="s">
        <v>1433</v>
      </c>
      <c r="B749" t="s">
        <v>1434</v>
      </c>
      <c r="C749" t="s">
        <v>2697</v>
      </c>
      <c r="D749">
        <v>499</v>
      </c>
      <c r="E749">
        <v>799</v>
      </c>
      <c r="F749" s="1">
        <f t="shared" si="93"/>
        <v>0.37546933667083854</v>
      </c>
      <c r="G749">
        <v>4.3</v>
      </c>
      <c r="H749" t="str">
        <f t="shared" si="88"/>
        <v>4.0–4.5</v>
      </c>
      <c r="I749" s="4">
        <v>2125</v>
      </c>
      <c r="J749" s="4">
        <f t="shared" si="94"/>
        <v>2125</v>
      </c>
      <c r="K749" s="16">
        <f t="shared" si="95"/>
        <v>1697875</v>
      </c>
      <c r="L749" t="str">
        <f t="shared" si="89"/>
        <v>&gt;₹500</v>
      </c>
      <c r="M749" t="str">
        <f t="shared" si="90"/>
        <v>30-40%</v>
      </c>
      <c r="N749" t="str">
        <f t="shared" si="91"/>
        <v>&gt; 1000</v>
      </c>
      <c r="O749" s="5">
        <f t="shared" si="92"/>
        <v>2129.3000000000002</v>
      </c>
    </row>
    <row r="750" spans="1:18" x14ac:dyDescent="0.25">
      <c r="A750" t="s">
        <v>1435</v>
      </c>
      <c r="B750" t="s">
        <v>1436</v>
      </c>
      <c r="C750" t="s">
        <v>2697</v>
      </c>
      <c r="D750">
        <v>449</v>
      </c>
      <c r="E750">
        <v>999</v>
      </c>
      <c r="F750" s="1">
        <f t="shared" si="93"/>
        <v>0.55055055055055058</v>
      </c>
      <c r="G750">
        <v>4.3</v>
      </c>
      <c r="H750" t="str">
        <f t="shared" si="88"/>
        <v>4.0–4.5</v>
      </c>
      <c r="I750" s="4">
        <v>11330</v>
      </c>
      <c r="J750" s="4">
        <f t="shared" si="94"/>
        <v>11330</v>
      </c>
      <c r="K750" s="16">
        <f t="shared" si="95"/>
        <v>11318670</v>
      </c>
      <c r="L750" t="str">
        <f t="shared" si="89"/>
        <v>&gt;₹500</v>
      </c>
      <c r="M750" t="str">
        <f t="shared" si="90"/>
        <v>50-60%</v>
      </c>
      <c r="N750" t="str">
        <f t="shared" si="91"/>
        <v>&lt;1000</v>
      </c>
      <c r="O750" s="5">
        <f t="shared" si="92"/>
        <v>11334.3</v>
      </c>
    </row>
    <row r="751" spans="1:18" x14ac:dyDescent="0.25">
      <c r="A751" t="s">
        <v>1437</v>
      </c>
      <c r="B751" t="s">
        <v>1438</v>
      </c>
      <c r="C751" t="s">
        <v>2697</v>
      </c>
      <c r="D751">
        <v>999</v>
      </c>
      <c r="E751" s="2">
        <v>1999</v>
      </c>
      <c r="F751" s="1">
        <f t="shared" si="93"/>
        <v>0.5002501250625313</v>
      </c>
      <c r="G751">
        <v>4.2</v>
      </c>
      <c r="H751" t="str">
        <f t="shared" si="88"/>
        <v>4.0–4.5</v>
      </c>
      <c r="I751" s="4">
        <v>27441</v>
      </c>
      <c r="J751" s="4">
        <f t="shared" si="94"/>
        <v>27441</v>
      </c>
      <c r="K751" s="16">
        <f t="shared" si="95"/>
        <v>54854559</v>
      </c>
      <c r="L751" t="str">
        <f t="shared" si="89"/>
        <v>&gt;₹500</v>
      </c>
      <c r="M751" t="str">
        <f t="shared" si="90"/>
        <v>50-60%</v>
      </c>
      <c r="N751" t="str">
        <f t="shared" si="91"/>
        <v>&gt; 1000</v>
      </c>
      <c r="O751" s="5">
        <f t="shared" si="92"/>
        <v>27445.200000000001</v>
      </c>
    </row>
    <row r="752" spans="1:18" x14ac:dyDescent="0.25">
      <c r="A752" t="s">
        <v>1439</v>
      </c>
      <c r="B752" t="s">
        <v>1440</v>
      </c>
      <c r="C752" t="s">
        <v>2697</v>
      </c>
      <c r="D752">
        <v>69</v>
      </c>
      <c r="E752">
        <v>299</v>
      </c>
      <c r="F752" s="1">
        <f t="shared" si="93"/>
        <v>0.76923076923076927</v>
      </c>
      <c r="G752">
        <v>4.3</v>
      </c>
      <c r="H752" t="str">
        <f t="shared" si="88"/>
        <v>4.0–4.5</v>
      </c>
      <c r="I752" s="4">
        <v>255</v>
      </c>
      <c r="J752" s="4">
        <f t="shared" si="94"/>
        <v>255</v>
      </c>
      <c r="K752" s="16">
        <f t="shared" si="95"/>
        <v>76245</v>
      </c>
      <c r="L752" t="str">
        <f t="shared" si="89"/>
        <v>₹200-₹500</v>
      </c>
      <c r="M752" t="str">
        <f t="shared" si="90"/>
        <v>70-80%</v>
      </c>
      <c r="N752" t="str">
        <f t="shared" si="91"/>
        <v>&gt; 1000</v>
      </c>
      <c r="O752" s="5">
        <f t="shared" si="92"/>
        <v>259.3</v>
      </c>
    </row>
    <row r="753" spans="1:18" x14ac:dyDescent="0.25">
      <c r="A753" t="s">
        <v>1441</v>
      </c>
      <c r="B753" t="s">
        <v>1442</v>
      </c>
      <c r="C753" t="s">
        <v>2697</v>
      </c>
      <c r="D753">
        <v>899</v>
      </c>
      <c r="E753" s="2">
        <v>1499</v>
      </c>
      <c r="F753" s="1">
        <f t="shared" si="93"/>
        <v>0.40026684456304201</v>
      </c>
      <c r="G753">
        <v>4.2</v>
      </c>
      <c r="H753" t="str">
        <f t="shared" si="88"/>
        <v>4.0–4.5</v>
      </c>
      <c r="I753" s="4">
        <v>23174</v>
      </c>
      <c r="J753" s="4">
        <f t="shared" si="94"/>
        <v>23174</v>
      </c>
      <c r="K753" s="16">
        <f t="shared" si="95"/>
        <v>34737826</v>
      </c>
      <c r="L753" t="str">
        <f t="shared" si="89"/>
        <v>&gt;₹500</v>
      </c>
      <c r="M753" t="str">
        <f t="shared" si="90"/>
        <v>40-50%</v>
      </c>
      <c r="N753" t="str">
        <f t="shared" si="91"/>
        <v>&gt; 1000</v>
      </c>
      <c r="O753" s="5">
        <f t="shared" si="92"/>
        <v>23178.2</v>
      </c>
    </row>
    <row r="754" spans="1:18" x14ac:dyDescent="0.25">
      <c r="A754" t="s">
        <v>1443</v>
      </c>
      <c r="B754" t="s">
        <v>1444</v>
      </c>
      <c r="C754" t="s">
        <v>2699</v>
      </c>
      <c r="D754">
        <v>478</v>
      </c>
      <c r="E754">
        <v>699</v>
      </c>
      <c r="F754" s="1">
        <f t="shared" si="93"/>
        <v>0.31616595135908443</v>
      </c>
      <c r="G754">
        <v>3.8</v>
      </c>
      <c r="H754" t="str">
        <f t="shared" si="88"/>
        <v>3.5–4.0</v>
      </c>
      <c r="I754" s="4">
        <v>20218</v>
      </c>
      <c r="J754" s="4">
        <f t="shared" si="94"/>
        <v>20218</v>
      </c>
      <c r="K754" s="16">
        <f t="shared" si="95"/>
        <v>14132382</v>
      </c>
      <c r="L754" t="str">
        <f t="shared" si="89"/>
        <v>&gt;₹500</v>
      </c>
      <c r="M754" t="str">
        <f t="shared" si="90"/>
        <v>30-40%</v>
      </c>
      <c r="N754" t="str">
        <f t="shared" si="91"/>
        <v>&gt; 1000</v>
      </c>
      <c r="O754" s="5">
        <f t="shared" si="92"/>
        <v>20221.8</v>
      </c>
    </row>
    <row r="755" spans="1:18" x14ac:dyDescent="0.25">
      <c r="A755" t="s">
        <v>1445</v>
      </c>
      <c r="B755" t="s">
        <v>1446</v>
      </c>
      <c r="C755" t="s">
        <v>2697</v>
      </c>
      <c r="D755" s="2">
        <v>1399</v>
      </c>
      <c r="E755" s="2">
        <v>2490</v>
      </c>
      <c r="F755" s="1">
        <f t="shared" si="93"/>
        <v>0.43815261044176707</v>
      </c>
      <c r="G755">
        <v>4.3</v>
      </c>
      <c r="H755" t="str">
        <f t="shared" si="88"/>
        <v>4.0–4.5</v>
      </c>
      <c r="I755" s="4">
        <v>11074</v>
      </c>
      <c r="J755" s="4">
        <f t="shared" si="94"/>
        <v>11074</v>
      </c>
      <c r="K755" s="16">
        <f t="shared" si="95"/>
        <v>27574260</v>
      </c>
      <c r="L755" t="str">
        <f t="shared" si="89"/>
        <v>&gt;₹500</v>
      </c>
      <c r="M755" t="str">
        <f t="shared" si="90"/>
        <v>40-50%</v>
      </c>
      <c r="N755" t="str">
        <f t="shared" si="91"/>
        <v>&gt; 1000</v>
      </c>
      <c r="O755" s="5">
        <f t="shared" si="92"/>
        <v>11078.3</v>
      </c>
    </row>
    <row r="756" spans="1:18" x14ac:dyDescent="0.25">
      <c r="A756" t="s">
        <v>1447</v>
      </c>
      <c r="B756" t="s">
        <v>1448</v>
      </c>
      <c r="C756" t="s">
        <v>2697</v>
      </c>
      <c r="D756">
        <v>149</v>
      </c>
      <c r="E756">
        <v>499</v>
      </c>
      <c r="F756" s="1">
        <f t="shared" si="93"/>
        <v>0.70140280561122248</v>
      </c>
      <c r="G756">
        <v>4.0999999999999996</v>
      </c>
      <c r="H756" t="str">
        <f t="shared" si="88"/>
        <v>4.0–4.5</v>
      </c>
      <c r="I756" s="4">
        <v>25607</v>
      </c>
      <c r="J756" s="4">
        <f t="shared" si="94"/>
        <v>25607</v>
      </c>
      <c r="K756" s="16">
        <f t="shared" si="95"/>
        <v>12777893</v>
      </c>
      <c r="L756" t="str">
        <f t="shared" si="89"/>
        <v>₹200-₹500</v>
      </c>
      <c r="M756" t="str">
        <f t="shared" si="90"/>
        <v>70-80%</v>
      </c>
      <c r="N756" t="str">
        <f t="shared" si="91"/>
        <v>&gt; 1000</v>
      </c>
      <c r="O756" s="5">
        <f t="shared" si="92"/>
        <v>25611.1</v>
      </c>
    </row>
    <row r="757" spans="1:18" x14ac:dyDescent="0.25">
      <c r="A757" t="s">
        <v>1449</v>
      </c>
      <c r="B757" t="s">
        <v>1450</v>
      </c>
      <c r="C757" t="s">
        <v>2698</v>
      </c>
      <c r="D757" s="2">
        <v>1799</v>
      </c>
      <c r="E757" s="2">
        <v>4990</v>
      </c>
      <c r="F757" s="1">
        <f t="shared" si="93"/>
        <v>0.63947895791583165</v>
      </c>
      <c r="G757">
        <v>4.2</v>
      </c>
      <c r="H757" t="str">
        <f t="shared" si="88"/>
        <v>4.0–4.5</v>
      </c>
      <c r="I757" s="4">
        <v>41226</v>
      </c>
      <c r="J757" s="4">
        <f t="shared" si="94"/>
        <v>41226</v>
      </c>
      <c r="K757" s="16">
        <f t="shared" si="95"/>
        <v>205717740</v>
      </c>
      <c r="L757" t="str">
        <f t="shared" si="89"/>
        <v>&gt;₹500</v>
      </c>
      <c r="M757" t="str">
        <f t="shared" si="90"/>
        <v>60-70%</v>
      </c>
      <c r="N757" t="str">
        <f t="shared" si="91"/>
        <v>&gt; 1000</v>
      </c>
      <c r="O757" s="5">
        <f t="shared" si="92"/>
        <v>41230.199999999997</v>
      </c>
    </row>
    <row r="758" spans="1:18" x14ac:dyDescent="0.25">
      <c r="A758" t="s">
        <v>1451</v>
      </c>
      <c r="B758" t="s">
        <v>1452</v>
      </c>
      <c r="C758" t="s">
        <v>2710</v>
      </c>
      <c r="D758">
        <v>425</v>
      </c>
      <c r="E758">
        <v>999</v>
      </c>
      <c r="F758" s="1">
        <f t="shared" si="93"/>
        <v>0.57457457457457461</v>
      </c>
      <c r="G758">
        <v>4</v>
      </c>
      <c r="H758" t="str">
        <f t="shared" si="88"/>
        <v>4.0–4.5</v>
      </c>
      <c r="I758" s="4">
        <v>2581</v>
      </c>
      <c r="J758" s="4">
        <f t="shared" si="94"/>
        <v>2581</v>
      </c>
      <c r="K758" s="16">
        <f t="shared" si="95"/>
        <v>2578419</v>
      </c>
      <c r="L758" t="str">
        <f t="shared" si="89"/>
        <v>&gt;₹500</v>
      </c>
      <c r="M758" t="str">
        <f t="shared" si="90"/>
        <v>50-60%</v>
      </c>
      <c r="N758" t="str">
        <f t="shared" si="91"/>
        <v>&gt; 1000</v>
      </c>
      <c r="O758" s="5">
        <f t="shared" si="92"/>
        <v>2585</v>
      </c>
    </row>
    <row r="759" spans="1:18" x14ac:dyDescent="0.25">
      <c r="A759" t="s">
        <v>1453</v>
      </c>
      <c r="B759" t="s">
        <v>1454</v>
      </c>
      <c r="C759" t="s">
        <v>2698</v>
      </c>
      <c r="D759">
        <v>999</v>
      </c>
      <c r="E759" s="2">
        <v>2490</v>
      </c>
      <c r="F759" s="1">
        <f t="shared" si="93"/>
        <v>0.59879518072289162</v>
      </c>
      <c r="G759">
        <v>4.0999999999999996</v>
      </c>
      <c r="H759" t="str">
        <f t="shared" si="88"/>
        <v>4.0–4.5</v>
      </c>
      <c r="I759" s="4">
        <v>18331</v>
      </c>
      <c r="J759" s="4">
        <f t="shared" si="94"/>
        <v>18331</v>
      </c>
      <c r="K759" s="16">
        <f t="shared" si="95"/>
        <v>45644190</v>
      </c>
      <c r="L759" t="str">
        <f t="shared" si="89"/>
        <v>&gt;₹500</v>
      </c>
      <c r="M759" t="str">
        <f t="shared" si="90"/>
        <v>50-60%</v>
      </c>
      <c r="N759" t="str">
        <f t="shared" si="91"/>
        <v>&lt;1000</v>
      </c>
      <c r="O759" s="5">
        <f t="shared" si="92"/>
        <v>18335.099999999999</v>
      </c>
    </row>
    <row r="760" spans="1:18" x14ac:dyDescent="0.25">
      <c r="A760" t="s">
        <v>1455</v>
      </c>
      <c r="B760" t="s">
        <v>1456</v>
      </c>
      <c r="C760" t="s">
        <v>2697</v>
      </c>
      <c r="D760">
        <v>378</v>
      </c>
      <c r="E760">
        <v>999</v>
      </c>
      <c r="F760" s="1">
        <f t="shared" si="93"/>
        <v>0.6216216216216216</v>
      </c>
      <c r="G760">
        <v>4.0999999999999996</v>
      </c>
      <c r="H760" t="str">
        <f t="shared" si="88"/>
        <v>4.0–4.5</v>
      </c>
      <c r="I760" s="4">
        <v>1779</v>
      </c>
      <c r="J760" s="4">
        <f t="shared" si="94"/>
        <v>1779</v>
      </c>
      <c r="K760" s="16">
        <f t="shared" si="95"/>
        <v>1777221</v>
      </c>
      <c r="L760" t="str">
        <f t="shared" si="89"/>
        <v>&gt;₹500</v>
      </c>
      <c r="M760" t="str">
        <f t="shared" si="90"/>
        <v>60-70%</v>
      </c>
      <c r="N760" t="str">
        <f t="shared" si="91"/>
        <v>&gt; 1000</v>
      </c>
      <c r="O760" s="5">
        <f t="shared" si="92"/>
        <v>1783.1</v>
      </c>
    </row>
    <row r="761" spans="1:18" x14ac:dyDescent="0.25">
      <c r="A761" t="s">
        <v>1457</v>
      </c>
      <c r="B761" t="s">
        <v>1458</v>
      </c>
      <c r="C761" t="s">
        <v>2700</v>
      </c>
      <c r="D761">
        <v>99</v>
      </c>
      <c r="E761">
        <v>99</v>
      </c>
      <c r="F761" s="1">
        <f t="shared" si="93"/>
        <v>0</v>
      </c>
      <c r="G761">
        <v>4.3</v>
      </c>
      <c r="H761" t="str">
        <f t="shared" si="88"/>
        <v>4.0–4.5</v>
      </c>
      <c r="I761" s="4">
        <v>388</v>
      </c>
      <c r="J761" s="4">
        <f t="shared" si="94"/>
        <v>388</v>
      </c>
      <c r="K761" s="16">
        <f t="shared" si="95"/>
        <v>38412</v>
      </c>
      <c r="L761" t="str">
        <f t="shared" si="89"/>
        <v>&lt;₹200</v>
      </c>
      <c r="M761" t="str">
        <f t="shared" si="90"/>
        <v>0-10%</v>
      </c>
      <c r="N761" t="str">
        <f t="shared" si="91"/>
        <v>&gt; 1000</v>
      </c>
      <c r="O761" s="5">
        <f t="shared" si="92"/>
        <v>392.3</v>
      </c>
    </row>
    <row r="762" spans="1:18" x14ac:dyDescent="0.25">
      <c r="A762" t="s">
        <v>1459</v>
      </c>
      <c r="B762" t="s">
        <v>1460</v>
      </c>
      <c r="C762" t="s">
        <v>2697</v>
      </c>
      <c r="D762" s="2">
        <v>1499</v>
      </c>
      <c r="E762" s="2">
        <v>2999</v>
      </c>
      <c r="F762" s="1">
        <f t="shared" si="93"/>
        <v>0.50016672224074687</v>
      </c>
      <c r="G762">
        <v>4.5</v>
      </c>
      <c r="H762" t="str">
        <f t="shared" si="88"/>
        <v>4.5–5.0</v>
      </c>
      <c r="I762" s="4">
        <v>8656</v>
      </c>
      <c r="J762" s="4">
        <f t="shared" si="94"/>
        <v>8656</v>
      </c>
      <c r="K762" s="16">
        <f t="shared" si="95"/>
        <v>25959344</v>
      </c>
      <c r="L762" t="str">
        <f t="shared" si="89"/>
        <v>&gt;₹500</v>
      </c>
      <c r="M762" t="str">
        <f t="shared" si="90"/>
        <v>50-60%</v>
      </c>
      <c r="N762" t="str">
        <f t="shared" si="91"/>
        <v>&gt; 1000</v>
      </c>
      <c r="O762" s="5">
        <f t="shared" si="92"/>
        <v>8660.5</v>
      </c>
    </row>
    <row r="763" spans="1:18" x14ac:dyDescent="0.25">
      <c r="A763" t="s">
        <v>1461</v>
      </c>
      <c r="B763" t="s">
        <v>1462</v>
      </c>
      <c r="C763" t="s">
        <v>2697</v>
      </c>
      <c r="D763" s="2">
        <v>1815</v>
      </c>
      <c r="E763" s="2">
        <v>3100</v>
      </c>
      <c r="F763" s="1">
        <f t="shared" si="93"/>
        <v>0.41451612903225804</v>
      </c>
      <c r="G763">
        <v>4.5</v>
      </c>
      <c r="H763" t="str">
        <f t="shared" si="88"/>
        <v>4.5–5.0</v>
      </c>
      <c r="I763" s="4">
        <v>92925</v>
      </c>
      <c r="J763" s="4">
        <f t="shared" si="94"/>
        <v>92925</v>
      </c>
      <c r="K763" s="16">
        <f t="shared" si="95"/>
        <v>288067500</v>
      </c>
      <c r="L763" t="str">
        <f t="shared" si="89"/>
        <v>&gt;₹500</v>
      </c>
      <c r="M763" t="str">
        <f t="shared" si="90"/>
        <v>40-50%</v>
      </c>
      <c r="N763" t="str">
        <f t="shared" si="91"/>
        <v>&gt; 1000</v>
      </c>
      <c r="O763" s="5">
        <f t="shared" si="92"/>
        <v>92929.5</v>
      </c>
    </row>
    <row r="764" spans="1:18" x14ac:dyDescent="0.25">
      <c r="A764" t="s">
        <v>1463</v>
      </c>
      <c r="B764" t="s">
        <v>1464</v>
      </c>
      <c r="C764" t="s">
        <v>2700</v>
      </c>
      <c r="D764">
        <v>67</v>
      </c>
      <c r="E764">
        <v>75</v>
      </c>
      <c r="F764" s="1">
        <f t="shared" si="93"/>
        <v>0.10666666666666667</v>
      </c>
      <c r="G764">
        <v>4.0999999999999996</v>
      </c>
      <c r="H764" t="str">
        <f t="shared" si="88"/>
        <v>4.0–4.5</v>
      </c>
      <c r="I764" s="4">
        <v>1269</v>
      </c>
      <c r="J764" s="4">
        <f t="shared" si="94"/>
        <v>1269</v>
      </c>
      <c r="K764" s="16">
        <f t="shared" si="95"/>
        <v>95175</v>
      </c>
      <c r="L764" t="str">
        <f t="shared" si="89"/>
        <v>&lt;₹200</v>
      </c>
      <c r="M764" t="str">
        <f t="shared" si="90"/>
        <v>10-20%</v>
      </c>
      <c r="N764" t="str">
        <f t="shared" si="91"/>
        <v>&gt; 1000</v>
      </c>
      <c r="O764" s="5">
        <f t="shared" si="92"/>
        <v>1273.0999999999999</v>
      </c>
      <c r="R764" t="s">
        <v>2707</v>
      </c>
    </row>
    <row r="765" spans="1:18" x14ac:dyDescent="0.25">
      <c r="A765" t="s">
        <v>1465</v>
      </c>
      <c r="B765" t="s">
        <v>1466</v>
      </c>
      <c r="C765" t="s">
        <v>2697</v>
      </c>
      <c r="D765" s="2">
        <v>1889</v>
      </c>
      <c r="E765" s="2">
        <v>2699</v>
      </c>
      <c r="F765" s="1">
        <f t="shared" si="93"/>
        <v>0.30011115227862173</v>
      </c>
      <c r="G765">
        <v>4.3</v>
      </c>
      <c r="H765" t="str">
        <f t="shared" si="88"/>
        <v>4.0–4.5</v>
      </c>
      <c r="I765" s="4">
        <v>17394</v>
      </c>
      <c r="J765" s="4">
        <f t="shared" si="94"/>
        <v>17394</v>
      </c>
      <c r="K765" s="16">
        <f t="shared" si="95"/>
        <v>46946406</v>
      </c>
      <c r="L765" t="str">
        <f t="shared" si="89"/>
        <v>&gt;₹500</v>
      </c>
      <c r="M765" t="str">
        <f t="shared" si="90"/>
        <v>30-40%</v>
      </c>
      <c r="N765" t="str">
        <f t="shared" si="91"/>
        <v>&gt; 1000</v>
      </c>
      <c r="O765" s="5">
        <f t="shared" si="92"/>
        <v>17398.3</v>
      </c>
    </row>
    <row r="766" spans="1:18" x14ac:dyDescent="0.25">
      <c r="A766" t="s">
        <v>1467</v>
      </c>
      <c r="B766" t="s">
        <v>1468</v>
      </c>
      <c r="C766" t="s">
        <v>2698</v>
      </c>
      <c r="D766">
        <v>499</v>
      </c>
      <c r="E766" s="2">
        <v>1499</v>
      </c>
      <c r="F766" s="1">
        <f t="shared" si="93"/>
        <v>0.66711140760507004</v>
      </c>
      <c r="G766">
        <v>3.6</v>
      </c>
      <c r="H766" t="str">
        <f t="shared" si="88"/>
        <v>3.5–4.0</v>
      </c>
      <c r="I766" s="4">
        <v>9169</v>
      </c>
      <c r="J766" s="4">
        <f t="shared" si="94"/>
        <v>9169</v>
      </c>
      <c r="K766" s="16">
        <f t="shared" si="95"/>
        <v>13744331</v>
      </c>
      <c r="L766" t="str">
        <f t="shared" si="89"/>
        <v>&gt;₹500</v>
      </c>
      <c r="M766" t="str">
        <f t="shared" si="90"/>
        <v>60-70%</v>
      </c>
      <c r="N766" t="str">
        <f t="shared" si="91"/>
        <v>&gt; 1000</v>
      </c>
      <c r="O766" s="5">
        <f t="shared" si="92"/>
        <v>9172.6</v>
      </c>
    </row>
    <row r="767" spans="1:18" x14ac:dyDescent="0.25">
      <c r="A767" t="s">
        <v>1469</v>
      </c>
      <c r="B767" t="s">
        <v>1470</v>
      </c>
      <c r="C767" t="s">
        <v>2697</v>
      </c>
      <c r="D767">
        <v>499</v>
      </c>
      <c r="E767">
        <v>999</v>
      </c>
      <c r="F767" s="1">
        <f t="shared" si="93"/>
        <v>0.50050050050050054</v>
      </c>
      <c r="G767">
        <v>4.4000000000000004</v>
      </c>
      <c r="H767" t="str">
        <f t="shared" si="88"/>
        <v>4.0–4.5</v>
      </c>
      <c r="I767" s="4">
        <v>1030</v>
      </c>
      <c r="J767" s="4">
        <f t="shared" si="94"/>
        <v>1030</v>
      </c>
      <c r="K767" s="16">
        <f t="shared" si="95"/>
        <v>1028970</v>
      </c>
      <c r="L767" t="str">
        <f t="shared" si="89"/>
        <v>&gt;₹500</v>
      </c>
      <c r="M767" t="str">
        <f t="shared" si="90"/>
        <v>50-60%</v>
      </c>
      <c r="N767" t="str">
        <f t="shared" si="91"/>
        <v>&gt; 1000</v>
      </c>
      <c r="O767" s="5">
        <f t="shared" si="92"/>
        <v>1034.4000000000001</v>
      </c>
    </row>
    <row r="768" spans="1:18" x14ac:dyDescent="0.25">
      <c r="A768" t="s">
        <v>1471</v>
      </c>
      <c r="B768" t="s">
        <v>1472</v>
      </c>
      <c r="C768" t="s">
        <v>2697</v>
      </c>
      <c r="D768" s="2">
        <v>5799</v>
      </c>
      <c r="E768" s="2">
        <v>7999</v>
      </c>
      <c r="F768" s="1">
        <f t="shared" si="93"/>
        <v>0.2750343792974122</v>
      </c>
      <c r="G768">
        <v>4.5</v>
      </c>
      <c r="H768" t="str">
        <f t="shared" si="88"/>
        <v>4.5–5.0</v>
      </c>
      <c r="I768" s="4">
        <v>50273</v>
      </c>
      <c r="J768" s="4">
        <f t="shared" si="94"/>
        <v>50273</v>
      </c>
      <c r="K768" s="16">
        <f t="shared" si="95"/>
        <v>402133727</v>
      </c>
      <c r="L768" t="str">
        <f t="shared" si="89"/>
        <v>&gt;₹500</v>
      </c>
      <c r="M768" t="str">
        <f t="shared" si="90"/>
        <v>20-30%</v>
      </c>
      <c r="N768" t="str">
        <f t="shared" si="91"/>
        <v>&gt; 1000</v>
      </c>
      <c r="O768" s="5">
        <f t="shared" si="92"/>
        <v>50277.5</v>
      </c>
    </row>
    <row r="769" spans="1:18" x14ac:dyDescent="0.25">
      <c r="A769" t="s">
        <v>1473</v>
      </c>
      <c r="B769" t="s">
        <v>1474</v>
      </c>
      <c r="C769" t="s">
        <v>2698</v>
      </c>
      <c r="D769">
        <v>499</v>
      </c>
      <c r="E769">
        <v>799</v>
      </c>
      <c r="F769" s="1">
        <f t="shared" si="93"/>
        <v>0.37546933667083854</v>
      </c>
      <c r="G769">
        <v>3.9</v>
      </c>
      <c r="H769" t="str">
        <f t="shared" si="88"/>
        <v>3.5–4.0</v>
      </c>
      <c r="I769" s="4">
        <v>6742</v>
      </c>
      <c r="J769" s="4">
        <f t="shared" si="94"/>
        <v>6742</v>
      </c>
      <c r="K769" s="16">
        <f t="shared" si="95"/>
        <v>5386858</v>
      </c>
      <c r="L769" t="str">
        <f t="shared" si="89"/>
        <v>&gt;₹500</v>
      </c>
      <c r="M769" t="str">
        <f t="shared" si="90"/>
        <v>30-40%</v>
      </c>
      <c r="N769" t="str">
        <f t="shared" si="91"/>
        <v>&gt; 1000</v>
      </c>
      <c r="O769" s="5">
        <f t="shared" si="92"/>
        <v>6745.9</v>
      </c>
    </row>
    <row r="770" spans="1:18" x14ac:dyDescent="0.25">
      <c r="A770" t="s">
        <v>1475</v>
      </c>
      <c r="B770" t="s">
        <v>1476</v>
      </c>
      <c r="C770" t="s">
        <v>2697</v>
      </c>
      <c r="D770">
        <v>249</v>
      </c>
      <c r="E770">
        <v>600</v>
      </c>
      <c r="F770" s="1">
        <f t="shared" si="93"/>
        <v>0.58499999999999996</v>
      </c>
      <c r="G770">
        <v>4</v>
      </c>
      <c r="H770" t="str">
        <f t="shared" ref="H770:H833" si="96">IF(G770&gt;5,"0",IF(G770&gt;=4.5,"4.5–5.0",IF(G770&gt;=4,"4.0–4.5",IF(G770&gt;=3.5,"3.5–4.0",IF(G770&gt;=3,"3.0–3.5",IF(G770&gt;=2.5,"2.5–3.0",IF(G770&gt;=2,"2.0–2.5","0")))))))</f>
        <v>4.0–4.5</v>
      </c>
      <c r="I770" s="4">
        <v>1208</v>
      </c>
      <c r="J770" s="4">
        <f t="shared" si="94"/>
        <v>1208</v>
      </c>
      <c r="K770" s="16">
        <f t="shared" si="95"/>
        <v>724800</v>
      </c>
      <c r="L770" t="str">
        <f t="shared" ref="L770:L833" si="97">IF(E770&lt;200,"&lt;₹200",IF(E770&lt;=500,"₹200-₹500","&gt;₹500"))</f>
        <v>&gt;₹500</v>
      </c>
      <c r="M770" t="str">
        <f t="shared" ref="M770:M833" si="98">IF(F770&lt;=0.1,"0-10%",IF(F770&lt;=0.2,"10-20%",IF(F770&lt;=0.3,"20-30%",IF(F770&lt;=0.4,"30-40%",IF(F770&lt;=0.5,"40-50%",IF(F770&lt;=0.6,"50-60%",IF(F770&lt;=0.7,"60-70%",IF(F770&lt;=0.8,"70-80%",IF(F770&lt;=0.9,"80-90%",IF(F770&lt;=1,"90-100%","0"))))))))))</f>
        <v>50-60%</v>
      </c>
      <c r="N770" t="str">
        <f t="shared" ref="N770:N833" si="99">IF(I772&lt;1000,"&lt;1000","&gt; 1000")</f>
        <v>&gt; 1000</v>
      </c>
      <c r="O770" s="5">
        <f t="shared" ref="O770:O833" si="100">G770+I770</f>
        <v>1212</v>
      </c>
    </row>
    <row r="771" spans="1:18" x14ac:dyDescent="0.25">
      <c r="A771" t="s">
        <v>70</v>
      </c>
      <c r="B771" t="s">
        <v>71</v>
      </c>
      <c r="C771" t="s">
        <v>2697</v>
      </c>
      <c r="D771">
        <v>179</v>
      </c>
      <c r="E771">
        <v>499</v>
      </c>
      <c r="F771" s="1">
        <f t="shared" ref="F771:F834" si="101">(E771-D771)/E771</f>
        <v>0.6412825651302605</v>
      </c>
      <c r="G771">
        <v>4</v>
      </c>
      <c r="H771" t="str">
        <f t="shared" si="96"/>
        <v>4.0–4.5</v>
      </c>
      <c r="I771" s="4">
        <v>1933</v>
      </c>
      <c r="J771" s="4">
        <f t="shared" ref="J771:J834" si="102">IF(ISNUMBER(I771),  I771,  0)</f>
        <v>1933</v>
      </c>
      <c r="K771" s="16">
        <f t="shared" ref="K771:K834" si="103">IFERROR(VALUE(E771) * VALUE(J771), 0)</f>
        <v>964567</v>
      </c>
      <c r="L771" t="str">
        <f t="shared" si="97"/>
        <v>₹200-₹500</v>
      </c>
      <c r="M771" t="str">
        <f t="shared" si="98"/>
        <v>60-70%</v>
      </c>
      <c r="N771" t="str">
        <f t="shared" si="99"/>
        <v>&gt; 1000</v>
      </c>
      <c r="O771" s="5">
        <f t="shared" si="100"/>
        <v>1937</v>
      </c>
    </row>
    <row r="772" spans="1:18" x14ac:dyDescent="0.25">
      <c r="A772" t="s">
        <v>1477</v>
      </c>
      <c r="B772" t="s">
        <v>1478</v>
      </c>
      <c r="C772" t="s">
        <v>2697</v>
      </c>
      <c r="D772" s="2">
        <v>4449</v>
      </c>
      <c r="E772" s="2">
        <v>5734</v>
      </c>
      <c r="F772" s="1">
        <f t="shared" si="101"/>
        <v>0.22410184862225321</v>
      </c>
      <c r="G772">
        <v>4.4000000000000004</v>
      </c>
      <c r="H772" t="str">
        <f t="shared" si="96"/>
        <v>4.0–4.5</v>
      </c>
      <c r="I772" s="4">
        <v>25006</v>
      </c>
      <c r="J772" s="4">
        <f t="shared" si="102"/>
        <v>25006</v>
      </c>
      <c r="K772" s="16">
        <f t="shared" si="103"/>
        <v>143384404</v>
      </c>
      <c r="L772" t="str">
        <f t="shared" si="97"/>
        <v>&gt;₹500</v>
      </c>
      <c r="M772" t="str">
        <f t="shared" si="98"/>
        <v>20-30%</v>
      </c>
      <c r="N772" t="str">
        <f t="shared" si="99"/>
        <v>&gt; 1000</v>
      </c>
      <c r="O772" s="5">
        <f t="shared" si="100"/>
        <v>25010.400000000001</v>
      </c>
    </row>
    <row r="773" spans="1:18" x14ac:dyDescent="0.25">
      <c r="A773" t="s">
        <v>1479</v>
      </c>
      <c r="B773" t="s">
        <v>1480</v>
      </c>
      <c r="C773" t="s">
        <v>2697</v>
      </c>
      <c r="D773">
        <v>299</v>
      </c>
      <c r="E773">
        <v>550</v>
      </c>
      <c r="F773" s="1">
        <f t="shared" si="101"/>
        <v>0.45636363636363636</v>
      </c>
      <c r="G773">
        <v>4.5999999999999996</v>
      </c>
      <c r="H773" t="str">
        <f t="shared" si="96"/>
        <v>4.5–5.0</v>
      </c>
      <c r="I773" s="4">
        <v>33434</v>
      </c>
      <c r="J773" s="4">
        <f t="shared" si="102"/>
        <v>33434</v>
      </c>
      <c r="K773" s="16">
        <f t="shared" si="103"/>
        <v>18388700</v>
      </c>
      <c r="L773" t="str">
        <f t="shared" si="97"/>
        <v>&gt;₹500</v>
      </c>
      <c r="M773" t="str">
        <f t="shared" si="98"/>
        <v>40-50%</v>
      </c>
      <c r="N773" t="str">
        <f t="shared" si="99"/>
        <v>&gt; 1000</v>
      </c>
      <c r="O773" s="5">
        <f t="shared" si="100"/>
        <v>33438.6</v>
      </c>
    </row>
    <row r="774" spans="1:18" x14ac:dyDescent="0.25">
      <c r="A774" t="s">
        <v>1481</v>
      </c>
      <c r="B774" t="s">
        <v>1482</v>
      </c>
      <c r="C774" t="s">
        <v>2697</v>
      </c>
      <c r="D774">
        <v>629</v>
      </c>
      <c r="E774" s="2">
        <v>1390</v>
      </c>
      <c r="F774" s="1">
        <f t="shared" si="101"/>
        <v>0.5474820143884892</v>
      </c>
      <c r="G774">
        <v>4.4000000000000004</v>
      </c>
      <c r="H774" t="str">
        <f t="shared" si="96"/>
        <v>4.0–4.5</v>
      </c>
      <c r="I774" s="4">
        <v>6301</v>
      </c>
      <c r="J774" s="4">
        <f t="shared" si="102"/>
        <v>6301</v>
      </c>
      <c r="K774" s="16">
        <f t="shared" si="103"/>
        <v>8758390</v>
      </c>
      <c r="L774" t="str">
        <f t="shared" si="97"/>
        <v>&gt;₹500</v>
      </c>
      <c r="M774" t="str">
        <f t="shared" si="98"/>
        <v>50-60%</v>
      </c>
      <c r="N774" t="str">
        <f t="shared" si="99"/>
        <v>&gt; 1000</v>
      </c>
      <c r="O774" s="5">
        <f t="shared" si="100"/>
        <v>6305.4</v>
      </c>
    </row>
    <row r="775" spans="1:18" x14ac:dyDescent="0.25">
      <c r="A775" t="s">
        <v>1483</v>
      </c>
      <c r="B775" t="s">
        <v>1484</v>
      </c>
      <c r="C775" t="s">
        <v>2697</v>
      </c>
      <c r="D775" s="2">
        <v>2595</v>
      </c>
      <c r="E775" s="2">
        <v>3295</v>
      </c>
      <c r="F775" s="1">
        <f t="shared" si="101"/>
        <v>0.21244309559939301</v>
      </c>
      <c r="G775">
        <v>4.4000000000000004</v>
      </c>
      <c r="H775" t="str">
        <f t="shared" si="96"/>
        <v>4.0–4.5</v>
      </c>
      <c r="I775" s="4">
        <v>22618</v>
      </c>
      <c r="J775" s="4">
        <f t="shared" si="102"/>
        <v>22618</v>
      </c>
      <c r="K775" s="16">
        <f t="shared" si="103"/>
        <v>74526310</v>
      </c>
      <c r="L775" t="str">
        <f t="shared" si="97"/>
        <v>&gt;₹500</v>
      </c>
      <c r="M775" t="str">
        <f t="shared" si="98"/>
        <v>20-30%</v>
      </c>
      <c r="N775" t="str">
        <f t="shared" si="99"/>
        <v>&gt; 1000</v>
      </c>
      <c r="O775" s="5">
        <f t="shared" si="100"/>
        <v>22622.400000000001</v>
      </c>
    </row>
    <row r="776" spans="1:18" x14ac:dyDescent="0.25">
      <c r="A776" t="s">
        <v>1485</v>
      </c>
      <c r="B776" t="s">
        <v>1486</v>
      </c>
      <c r="C776" t="s">
        <v>2697</v>
      </c>
      <c r="D776" s="2">
        <v>1799</v>
      </c>
      <c r="E776" s="2">
        <v>2911</v>
      </c>
      <c r="F776" s="1">
        <f t="shared" si="101"/>
        <v>0.38199931295087597</v>
      </c>
      <c r="G776">
        <v>4.3</v>
      </c>
      <c r="H776" t="str">
        <f t="shared" si="96"/>
        <v>4.0–4.5</v>
      </c>
      <c r="I776" s="4">
        <v>20342</v>
      </c>
      <c r="J776" s="4">
        <f t="shared" si="102"/>
        <v>20342</v>
      </c>
      <c r="K776" s="16">
        <f t="shared" si="103"/>
        <v>59215562</v>
      </c>
      <c r="L776" t="str">
        <f t="shared" si="97"/>
        <v>&gt;₹500</v>
      </c>
      <c r="M776" t="str">
        <f t="shared" si="98"/>
        <v>30-40%</v>
      </c>
      <c r="N776" t="str">
        <f t="shared" si="99"/>
        <v>&gt; 1000</v>
      </c>
      <c r="O776" s="5">
        <f t="shared" si="100"/>
        <v>20346.3</v>
      </c>
    </row>
    <row r="777" spans="1:18" x14ac:dyDescent="0.25">
      <c r="A777" t="s">
        <v>1487</v>
      </c>
      <c r="B777" t="s">
        <v>1488</v>
      </c>
      <c r="C777" t="s">
        <v>2700</v>
      </c>
      <c r="D777">
        <v>90</v>
      </c>
      <c r="E777">
        <v>175</v>
      </c>
      <c r="F777" s="1">
        <f t="shared" si="101"/>
        <v>0.48571428571428571</v>
      </c>
      <c r="G777">
        <v>4.4000000000000004</v>
      </c>
      <c r="H777" t="str">
        <f t="shared" si="96"/>
        <v>4.0–4.5</v>
      </c>
      <c r="I777" s="4">
        <v>7429</v>
      </c>
      <c r="J777" s="4">
        <f t="shared" si="102"/>
        <v>7429</v>
      </c>
      <c r="K777" s="16">
        <f t="shared" si="103"/>
        <v>1300075</v>
      </c>
      <c r="L777" t="str">
        <f t="shared" si="97"/>
        <v>&lt;₹200</v>
      </c>
      <c r="M777" t="str">
        <f t="shared" si="98"/>
        <v>40-50%</v>
      </c>
      <c r="N777" t="str">
        <f t="shared" si="99"/>
        <v>&gt; 1000</v>
      </c>
      <c r="O777" s="5">
        <f t="shared" si="100"/>
        <v>7433.4</v>
      </c>
      <c r="R777" t="s">
        <v>2705</v>
      </c>
    </row>
    <row r="778" spans="1:18" x14ac:dyDescent="0.25">
      <c r="A778" t="s">
        <v>1489</v>
      </c>
      <c r="B778" t="s">
        <v>1490</v>
      </c>
      <c r="C778" t="s">
        <v>2697</v>
      </c>
      <c r="D778">
        <v>599</v>
      </c>
      <c r="E778">
        <v>599</v>
      </c>
      <c r="F778" s="1">
        <f t="shared" si="101"/>
        <v>0</v>
      </c>
      <c r="G778">
        <v>4</v>
      </c>
      <c r="H778" t="str">
        <f t="shared" si="96"/>
        <v>4.0–4.5</v>
      </c>
      <c r="I778" s="4">
        <v>26423</v>
      </c>
      <c r="J778" s="4">
        <f t="shared" si="102"/>
        <v>26423</v>
      </c>
      <c r="K778" s="16">
        <f t="shared" si="103"/>
        <v>15827377</v>
      </c>
      <c r="L778" t="str">
        <f t="shared" si="97"/>
        <v>&gt;₹500</v>
      </c>
      <c r="M778" t="str">
        <f t="shared" si="98"/>
        <v>0-10%</v>
      </c>
      <c r="N778" t="str">
        <f t="shared" si="99"/>
        <v>&gt; 1000</v>
      </c>
      <c r="O778" s="5">
        <f t="shared" si="100"/>
        <v>26427</v>
      </c>
    </row>
    <row r="779" spans="1:18" x14ac:dyDescent="0.25">
      <c r="A779" t="s">
        <v>1491</v>
      </c>
      <c r="B779" t="s">
        <v>1492</v>
      </c>
      <c r="C779" t="s">
        <v>2698</v>
      </c>
      <c r="D779" s="2">
        <v>1999</v>
      </c>
      <c r="E779" s="2">
        <v>7999</v>
      </c>
      <c r="F779" s="1">
        <f t="shared" si="101"/>
        <v>0.75009376172021502</v>
      </c>
      <c r="G779">
        <v>4.2</v>
      </c>
      <c r="H779" t="str">
        <f t="shared" si="96"/>
        <v>4.0–4.5</v>
      </c>
      <c r="I779" s="4">
        <v>31305</v>
      </c>
      <c r="J779" s="4">
        <f t="shared" si="102"/>
        <v>31305</v>
      </c>
      <c r="K779" s="16">
        <f t="shared" si="103"/>
        <v>250408695</v>
      </c>
      <c r="L779" t="str">
        <f t="shared" si="97"/>
        <v>&gt;₹500</v>
      </c>
      <c r="M779" t="str">
        <f t="shared" si="98"/>
        <v>70-80%</v>
      </c>
      <c r="N779" t="str">
        <f t="shared" si="99"/>
        <v>&gt; 1000</v>
      </c>
      <c r="O779" s="5">
        <f t="shared" si="100"/>
        <v>31309.200000000001</v>
      </c>
    </row>
    <row r="780" spans="1:18" x14ac:dyDescent="0.25">
      <c r="A780" t="s">
        <v>1493</v>
      </c>
      <c r="B780" t="s">
        <v>1494</v>
      </c>
      <c r="C780" t="s">
        <v>2697</v>
      </c>
      <c r="D780" s="2">
        <v>2099</v>
      </c>
      <c r="E780" s="2">
        <v>3250</v>
      </c>
      <c r="F780" s="1">
        <f t="shared" si="101"/>
        <v>0.35415384615384615</v>
      </c>
      <c r="G780">
        <v>3.8</v>
      </c>
      <c r="H780" t="str">
        <f t="shared" si="96"/>
        <v>3.5–4.0</v>
      </c>
      <c r="I780" s="4">
        <v>11213</v>
      </c>
      <c r="J780" s="4">
        <f t="shared" si="102"/>
        <v>11213</v>
      </c>
      <c r="K780" s="16">
        <f t="shared" si="103"/>
        <v>36442250</v>
      </c>
      <c r="L780" t="str">
        <f t="shared" si="97"/>
        <v>&gt;₹500</v>
      </c>
      <c r="M780" t="str">
        <f t="shared" si="98"/>
        <v>30-40%</v>
      </c>
      <c r="N780" t="str">
        <f t="shared" si="99"/>
        <v>&gt; 1000</v>
      </c>
      <c r="O780" s="5">
        <f t="shared" si="100"/>
        <v>11216.8</v>
      </c>
    </row>
    <row r="781" spans="1:18" x14ac:dyDescent="0.25">
      <c r="A781" t="s">
        <v>1495</v>
      </c>
      <c r="B781" t="s">
        <v>1496</v>
      </c>
      <c r="C781" t="s">
        <v>2697</v>
      </c>
      <c r="D781">
        <v>179</v>
      </c>
      <c r="E781">
        <v>499</v>
      </c>
      <c r="F781" s="1">
        <f t="shared" si="101"/>
        <v>0.6412825651302605</v>
      </c>
      <c r="G781">
        <v>4.0999999999999996</v>
      </c>
      <c r="H781" t="str">
        <f t="shared" si="96"/>
        <v>4.0–4.5</v>
      </c>
      <c r="I781" s="4">
        <v>10174</v>
      </c>
      <c r="J781" s="4">
        <f t="shared" si="102"/>
        <v>10174</v>
      </c>
      <c r="K781" s="16">
        <f t="shared" si="103"/>
        <v>5076826</v>
      </c>
      <c r="L781" t="str">
        <f t="shared" si="97"/>
        <v>₹200-₹500</v>
      </c>
      <c r="M781" t="str">
        <f t="shared" si="98"/>
        <v>60-70%</v>
      </c>
      <c r="N781" t="str">
        <f t="shared" si="99"/>
        <v>&gt; 1000</v>
      </c>
      <c r="O781" s="5">
        <f t="shared" si="100"/>
        <v>10178.1</v>
      </c>
    </row>
    <row r="782" spans="1:18" x14ac:dyDescent="0.25">
      <c r="A782" t="s">
        <v>1497</v>
      </c>
      <c r="B782" t="s">
        <v>1498</v>
      </c>
      <c r="C782" t="s">
        <v>2697</v>
      </c>
      <c r="D782" s="2">
        <v>1345</v>
      </c>
      <c r="E782" s="2">
        <v>2295</v>
      </c>
      <c r="F782" s="1">
        <f t="shared" si="101"/>
        <v>0.41394335511982572</v>
      </c>
      <c r="G782">
        <v>4.2</v>
      </c>
      <c r="H782" t="str">
        <f t="shared" si="96"/>
        <v>4.0–4.5</v>
      </c>
      <c r="I782" s="4">
        <v>17413</v>
      </c>
      <c r="J782" s="4">
        <f t="shared" si="102"/>
        <v>17413</v>
      </c>
      <c r="K782" s="16">
        <f t="shared" si="103"/>
        <v>39962835</v>
      </c>
      <c r="L782" t="str">
        <f t="shared" si="97"/>
        <v>&gt;₹500</v>
      </c>
      <c r="M782" t="str">
        <f t="shared" si="98"/>
        <v>40-50%</v>
      </c>
      <c r="N782" t="str">
        <f t="shared" si="99"/>
        <v>&gt; 1000</v>
      </c>
      <c r="O782" s="5">
        <f t="shared" si="100"/>
        <v>17417.2</v>
      </c>
    </row>
    <row r="783" spans="1:18" x14ac:dyDescent="0.25">
      <c r="A783" t="s">
        <v>1499</v>
      </c>
      <c r="B783" t="s">
        <v>1500</v>
      </c>
      <c r="C783" t="s">
        <v>2698</v>
      </c>
      <c r="D783">
        <v>349</v>
      </c>
      <c r="E783">
        <v>995</v>
      </c>
      <c r="F783" s="1">
        <f t="shared" si="101"/>
        <v>0.64924623115577884</v>
      </c>
      <c r="G783">
        <v>4.2</v>
      </c>
      <c r="H783" t="str">
        <f t="shared" si="96"/>
        <v>4.0–4.5</v>
      </c>
      <c r="I783" s="4">
        <v>6676</v>
      </c>
      <c r="J783" s="4">
        <f t="shared" si="102"/>
        <v>6676</v>
      </c>
      <c r="K783" s="16">
        <f t="shared" si="103"/>
        <v>6642620</v>
      </c>
      <c r="L783" t="str">
        <f t="shared" si="97"/>
        <v>&gt;₹500</v>
      </c>
      <c r="M783" t="str">
        <f t="shared" si="98"/>
        <v>60-70%</v>
      </c>
      <c r="N783" t="str">
        <f t="shared" si="99"/>
        <v>&gt; 1000</v>
      </c>
      <c r="O783" s="5">
        <f t="shared" si="100"/>
        <v>6680.2</v>
      </c>
    </row>
    <row r="784" spans="1:18" x14ac:dyDescent="0.25">
      <c r="A784" t="s">
        <v>1501</v>
      </c>
      <c r="B784" t="s">
        <v>1502</v>
      </c>
      <c r="C784" t="s">
        <v>2697</v>
      </c>
      <c r="D784">
        <v>287</v>
      </c>
      <c r="E784">
        <v>499</v>
      </c>
      <c r="F784" s="1">
        <f t="shared" si="101"/>
        <v>0.42484969939879758</v>
      </c>
      <c r="G784">
        <v>4.4000000000000004</v>
      </c>
      <c r="H784" t="str">
        <f t="shared" si="96"/>
        <v>4.0–4.5</v>
      </c>
      <c r="I784" s="4">
        <v>8076</v>
      </c>
      <c r="J784" s="4">
        <f t="shared" si="102"/>
        <v>8076</v>
      </c>
      <c r="K784" s="16">
        <f t="shared" si="103"/>
        <v>4029924</v>
      </c>
      <c r="L784" t="str">
        <f t="shared" si="97"/>
        <v>₹200-₹500</v>
      </c>
      <c r="M784" t="str">
        <f t="shared" si="98"/>
        <v>40-50%</v>
      </c>
      <c r="N784" t="str">
        <f t="shared" si="99"/>
        <v>&gt; 1000</v>
      </c>
      <c r="O784" s="5">
        <f t="shared" si="100"/>
        <v>8080.4</v>
      </c>
    </row>
    <row r="785" spans="1:19" x14ac:dyDescent="0.25">
      <c r="A785" t="s">
        <v>1503</v>
      </c>
      <c r="B785" t="s">
        <v>1504</v>
      </c>
      <c r="C785" t="s">
        <v>2697</v>
      </c>
      <c r="D785">
        <v>349</v>
      </c>
      <c r="E785">
        <v>450</v>
      </c>
      <c r="F785" s="1">
        <f t="shared" si="101"/>
        <v>0.22444444444444445</v>
      </c>
      <c r="G785">
        <v>4.0999999999999996</v>
      </c>
      <c r="H785" t="str">
        <f t="shared" si="96"/>
        <v>4.0–4.5</v>
      </c>
      <c r="I785" s="4">
        <v>18656</v>
      </c>
      <c r="J785" s="4">
        <f t="shared" si="102"/>
        <v>18656</v>
      </c>
      <c r="K785" s="16">
        <f t="shared" si="103"/>
        <v>8395200</v>
      </c>
      <c r="L785" t="str">
        <f t="shared" si="97"/>
        <v>₹200-₹500</v>
      </c>
      <c r="M785" t="str">
        <f t="shared" si="98"/>
        <v>20-30%</v>
      </c>
      <c r="N785" t="str">
        <f t="shared" si="99"/>
        <v>&gt; 1000</v>
      </c>
      <c r="O785" s="5">
        <f t="shared" si="100"/>
        <v>18660.099999999999</v>
      </c>
    </row>
    <row r="786" spans="1:19" x14ac:dyDescent="0.25">
      <c r="A786" t="s">
        <v>1505</v>
      </c>
      <c r="B786" t="s">
        <v>1506</v>
      </c>
      <c r="C786" t="s">
        <v>2698</v>
      </c>
      <c r="D786">
        <v>879</v>
      </c>
      <c r="E786" s="2">
        <v>1109</v>
      </c>
      <c r="F786" s="1">
        <f t="shared" si="101"/>
        <v>0.20739404869251579</v>
      </c>
      <c r="G786">
        <v>4.4000000000000004</v>
      </c>
      <c r="H786" t="str">
        <f t="shared" si="96"/>
        <v>4.0–4.5</v>
      </c>
      <c r="I786" s="4">
        <v>31599</v>
      </c>
      <c r="J786" s="4">
        <f t="shared" si="102"/>
        <v>31599</v>
      </c>
      <c r="K786" s="16">
        <f t="shared" si="103"/>
        <v>35043291</v>
      </c>
      <c r="L786" t="str">
        <f t="shared" si="97"/>
        <v>&gt;₹500</v>
      </c>
      <c r="M786" t="str">
        <f t="shared" si="98"/>
        <v>20-30%</v>
      </c>
      <c r="N786" t="str">
        <f t="shared" si="99"/>
        <v>&gt; 1000</v>
      </c>
      <c r="O786" s="5">
        <f t="shared" si="100"/>
        <v>31603.4</v>
      </c>
    </row>
    <row r="787" spans="1:19" x14ac:dyDescent="0.25">
      <c r="A787" t="s">
        <v>1507</v>
      </c>
      <c r="B787" t="s">
        <v>1508</v>
      </c>
      <c r="C787" t="s">
        <v>2698</v>
      </c>
      <c r="D787">
        <v>250</v>
      </c>
      <c r="E787">
        <v>250</v>
      </c>
      <c r="F787" s="1">
        <f t="shared" si="101"/>
        <v>0</v>
      </c>
      <c r="G787">
        <v>3.9</v>
      </c>
      <c r="H787" t="str">
        <f t="shared" si="96"/>
        <v>3.5–4.0</v>
      </c>
      <c r="I787" s="4">
        <v>13971</v>
      </c>
      <c r="J787" s="4">
        <f t="shared" si="102"/>
        <v>13971</v>
      </c>
      <c r="K787" s="16">
        <f t="shared" si="103"/>
        <v>3492750</v>
      </c>
      <c r="L787" t="str">
        <f t="shared" si="97"/>
        <v>₹200-₹500</v>
      </c>
      <c r="M787" t="str">
        <f t="shared" si="98"/>
        <v>0-10%</v>
      </c>
      <c r="N787" t="str">
        <f t="shared" si="99"/>
        <v>&lt;1000</v>
      </c>
      <c r="O787" s="5">
        <f t="shared" si="100"/>
        <v>13974.9</v>
      </c>
    </row>
    <row r="788" spans="1:19" x14ac:dyDescent="0.25">
      <c r="A788" t="s">
        <v>1509</v>
      </c>
      <c r="B788" t="s">
        <v>1510</v>
      </c>
      <c r="C788" t="s">
        <v>2698</v>
      </c>
      <c r="D788">
        <v>199</v>
      </c>
      <c r="E788">
        <v>499</v>
      </c>
      <c r="F788" s="1">
        <f t="shared" si="101"/>
        <v>0.60120240480961928</v>
      </c>
      <c r="G788">
        <v>3.6</v>
      </c>
      <c r="H788" t="str">
        <f t="shared" si="96"/>
        <v>3.5–4.0</v>
      </c>
      <c r="I788" s="4">
        <v>2492</v>
      </c>
      <c r="J788" s="4">
        <f t="shared" si="102"/>
        <v>2492</v>
      </c>
      <c r="K788" s="16">
        <f t="shared" si="103"/>
        <v>1243508</v>
      </c>
      <c r="L788" t="str">
        <f t="shared" si="97"/>
        <v>₹200-₹500</v>
      </c>
      <c r="M788" t="str">
        <f t="shared" si="98"/>
        <v>60-70%</v>
      </c>
      <c r="N788" t="str">
        <f t="shared" si="99"/>
        <v>&gt; 1000</v>
      </c>
      <c r="O788" s="5">
        <f t="shared" si="100"/>
        <v>2495.6</v>
      </c>
    </row>
    <row r="789" spans="1:19" x14ac:dyDescent="0.25">
      <c r="A789" t="s">
        <v>82</v>
      </c>
      <c r="B789" t="s">
        <v>83</v>
      </c>
      <c r="C789" t="s">
        <v>2697</v>
      </c>
      <c r="D789">
        <v>199</v>
      </c>
      <c r="E789">
        <v>999</v>
      </c>
      <c r="F789" s="1">
        <f t="shared" si="101"/>
        <v>0.80080080080080085</v>
      </c>
      <c r="G789">
        <v>4</v>
      </c>
      <c r="H789" t="str">
        <f t="shared" si="96"/>
        <v>4.0–4.5</v>
      </c>
      <c r="I789" s="4">
        <v>575</v>
      </c>
      <c r="J789" s="4">
        <f t="shared" si="102"/>
        <v>575</v>
      </c>
      <c r="K789" s="16">
        <f t="shared" si="103"/>
        <v>574425</v>
      </c>
      <c r="L789" t="str">
        <f t="shared" si="97"/>
        <v>&gt;₹500</v>
      </c>
      <c r="M789" t="str">
        <f t="shared" si="98"/>
        <v>80-90%</v>
      </c>
      <c r="N789" t="str">
        <f t="shared" si="99"/>
        <v>&lt;1000</v>
      </c>
      <c r="O789" s="5">
        <f t="shared" si="100"/>
        <v>579</v>
      </c>
    </row>
    <row r="790" spans="1:19" x14ac:dyDescent="0.25">
      <c r="A790" t="s">
        <v>1511</v>
      </c>
      <c r="B790" t="s">
        <v>1512</v>
      </c>
      <c r="C790" t="s">
        <v>2697</v>
      </c>
      <c r="D790">
        <v>149</v>
      </c>
      <c r="E790">
        <v>999</v>
      </c>
      <c r="F790" s="1">
        <f t="shared" si="101"/>
        <v>0.85085085085085088</v>
      </c>
      <c r="G790">
        <v>3.5</v>
      </c>
      <c r="H790" t="str">
        <f t="shared" si="96"/>
        <v>3.5–4.0</v>
      </c>
      <c r="I790" s="4">
        <v>2523</v>
      </c>
      <c r="J790" s="4">
        <f t="shared" si="102"/>
        <v>2523</v>
      </c>
      <c r="K790" s="16">
        <f t="shared" si="103"/>
        <v>2520477</v>
      </c>
      <c r="L790" t="str">
        <f t="shared" si="97"/>
        <v>&gt;₹500</v>
      </c>
      <c r="M790" t="str">
        <f t="shared" si="98"/>
        <v>80-90%</v>
      </c>
      <c r="N790" t="str">
        <f t="shared" si="99"/>
        <v>&gt; 1000</v>
      </c>
      <c r="O790" s="5">
        <f t="shared" si="100"/>
        <v>2526.5</v>
      </c>
    </row>
    <row r="791" spans="1:19" x14ac:dyDescent="0.25">
      <c r="A791" t="s">
        <v>1513</v>
      </c>
      <c r="B791" t="s">
        <v>1514</v>
      </c>
      <c r="C791" t="s">
        <v>2697</v>
      </c>
      <c r="D791">
        <v>469</v>
      </c>
      <c r="E791" s="2">
        <v>1499</v>
      </c>
      <c r="F791" s="1">
        <f t="shared" si="101"/>
        <v>0.68712474983322214</v>
      </c>
      <c r="G791">
        <v>4.0999999999999996</v>
      </c>
      <c r="H791" t="str">
        <f t="shared" si="96"/>
        <v>4.0–4.5</v>
      </c>
      <c r="I791" s="4">
        <v>352</v>
      </c>
      <c r="J791" s="4">
        <f t="shared" si="102"/>
        <v>352</v>
      </c>
      <c r="K791" s="16">
        <f t="shared" si="103"/>
        <v>527648</v>
      </c>
      <c r="L791" t="str">
        <f t="shared" si="97"/>
        <v>&gt;₹500</v>
      </c>
      <c r="M791" t="str">
        <f t="shared" si="98"/>
        <v>60-70%</v>
      </c>
      <c r="N791" t="str">
        <f t="shared" si="99"/>
        <v>&gt; 1000</v>
      </c>
      <c r="O791" s="5">
        <f t="shared" si="100"/>
        <v>356.1</v>
      </c>
    </row>
    <row r="792" spans="1:19" x14ac:dyDescent="0.25">
      <c r="A792" t="s">
        <v>1515</v>
      </c>
      <c r="B792" t="s">
        <v>1516</v>
      </c>
      <c r="C792" t="s">
        <v>2697</v>
      </c>
      <c r="D792" s="2">
        <v>1187</v>
      </c>
      <c r="E792" s="2">
        <v>1929</v>
      </c>
      <c r="F792" s="1">
        <f t="shared" si="101"/>
        <v>0.38465526179367548</v>
      </c>
      <c r="G792">
        <v>4.0999999999999996</v>
      </c>
      <c r="H792" t="str">
        <f t="shared" si="96"/>
        <v>4.0–4.5</v>
      </c>
      <c r="I792" s="4">
        <v>1662</v>
      </c>
      <c r="J792" s="4">
        <f t="shared" si="102"/>
        <v>1662</v>
      </c>
      <c r="K792" s="16">
        <f t="shared" si="103"/>
        <v>3205998</v>
      </c>
      <c r="L792" t="str">
        <f t="shared" si="97"/>
        <v>&gt;₹500</v>
      </c>
      <c r="M792" t="str">
        <f t="shared" si="98"/>
        <v>30-40%</v>
      </c>
      <c r="N792" t="str">
        <f t="shared" si="99"/>
        <v>&gt; 1000</v>
      </c>
      <c r="O792" s="5">
        <f t="shared" si="100"/>
        <v>1666.1</v>
      </c>
    </row>
    <row r="793" spans="1:19" x14ac:dyDescent="0.25">
      <c r="A793" t="s">
        <v>1517</v>
      </c>
      <c r="B793" t="s">
        <v>1518</v>
      </c>
      <c r="C793" t="s">
        <v>2697</v>
      </c>
      <c r="D793">
        <v>849</v>
      </c>
      <c r="E793" s="2">
        <v>1499</v>
      </c>
      <c r="F793" s="1">
        <f t="shared" si="101"/>
        <v>0.43362241494329551</v>
      </c>
      <c r="G793">
        <v>4</v>
      </c>
      <c r="H793" t="str">
        <f t="shared" si="96"/>
        <v>4.0–4.5</v>
      </c>
      <c r="I793" s="4">
        <v>7352</v>
      </c>
      <c r="J793" s="4">
        <f t="shared" si="102"/>
        <v>7352</v>
      </c>
      <c r="K793" s="16">
        <f t="shared" si="103"/>
        <v>11020648</v>
      </c>
      <c r="L793" t="str">
        <f t="shared" si="97"/>
        <v>&gt;₹500</v>
      </c>
      <c r="M793" t="str">
        <f t="shared" si="98"/>
        <v>40-50%</v>
      </c>
      <c r="N793" t="str">
        <f t="shared" si="99"/>
        <v>&lt;1000</v>
      </c>
      <c r="O793" s="5">
        <f t="shared" si="100"/>
        <v>7356</v>
      </c>
    </row>
    <row r="794" spans="1:19" x14ac:dyDescent="0.25">
      <c r="A794" t="s">
        <v>1519</v>
      </c>
      <c r="B794" t="s">
        <v>1520</v>
      </c>
      <c r="C794" t="s">
        <v>2697</v>
      </c>
      <c r="D794">
        <v>328</v>
      </c>
      <c r="E794">
        <v>399</v>
      </c>
      <c r="F794" s="1">
        <f t="shared" si="101"/>
        <v>0.17794486215538846</v>
      </c>
      <c r="G794">
        <v>4.0999999999999996</v>
      </c>
      <c r="H794" t="str">
        <f t="shared" si="96"/>
        <v>4.0–4.5</v>
      </c>
      <c r="I794" s="4">
        <v>3441</v>
      </c>
      <c r="J794" s="4">
        <f t="shared" si="102"/>
        <v>3441</v>
      </c>
      <c r="K794" s="16">
        <f t="shared" si="103"/>
        <v>1372959</v>
      </c>
      <c r="L794" t="str">
        <f t="shared" si="97"/>
        <v>₹200-₹500</v>
      </c>
      <c r="M794" t="str">
        <f t="shared" si="98"/>
        <v>10-20%</v>
      </c>
      <c r="N794" t="str">
        <f t="shared" si="99"/>
        <v>&gt; 1000</v>
      </c>
      <c r="O794" s="5">
        <f t="shared" si="100"/>
        <v>3445.1</v>
      </c>
    </row>
    <row r="795" spans="1:19" x14ac:dyDescent="0.25">
      <c r="A795" t="s">
        <v>1521</v>
      </c>
      <c r="B795" t="s">
        <v>1522</v>
      </c>
      <c r="C795" t="s">
        <v>2697</v>
      </c>
      <c r="D795">
        <v>269</v>
      </c>
      <c r="E795">
        <v>699</v>
      </c>
      <c r="F795" s="1">
        <f t="shared" si="101"/>
        <v>0.61516452074391992</v>
      </c>
      <c r="G795">
        <v>4</v>
      </c>
      <c r="H795" t="str">
        <f t="shared" si="96"/>
        <v>4.0–4.5</v>
      </c>
      <c r="I795" s="4">
        <v>93</v>
      </c>
      <c r="J795" s="4">
        <f t="shared" si="102"/>
        <v>93</v>
      </c>
      <c r="K795" s="16">
        <f t="shared" si="103"/>
        <v>65007</v>
      </c>
      <c r="L795" t="str">
        <f t="shared" si="97"/>
        <v>&gt;₹500</v>
      </c>
      <c r="M795" t="str">
        <f t="shared" si="98"/>
        <v>60-70%</v>
      </c>
      <c r="N795" t="str">
        <f t="shared" si="99"/>
        <v>&gt; 1000</v>
      </c>
      <c r="O795" s="5">
        <f t="shared" si="100"/>
        <v>97</v>
      </c>
    </row>
    <row r="796" spans="1:19" x14ac:dyDescent="0.25">
      <c r="A796" t="s">
        <v>1523</v>
      </c>
      <c r="B796" t="s">
        <v>1524</v>
      </c>
      <c r="C796" t="s">
        <v>2698</v>
      </c>
      <c r="D796">
        <v>299</v>
      </c>
      <c r="E796">
        <v>400</v>
      </c>
      <c r="F796" s="1">
        <f t="shared" si="101"/>
        <v>0.2525</v>
      </c>
      <c r="G796">
        <v>3.8</v>
      </c>
      <c r="H796" t="str">
        <f t="shared" si="96"/>
        <v>3.5–4.0</v>
      </c>
      <c r="I796" s="4">
        <v>40895</v>
      </c>
      <c r="J796" s="4">
        <f t="shared" si="102"/>
        <v>40895</v>
      </c>
      <c r="K796" s="16">
        <f t="shared" si="103"/>
        <v>16358000</v>
      </c>
      <c r="L796" t="str">
        <f t="shared" si="97"/>
        <v>₹200-₹500</v>
      </c>
      <c r="M796" t="str">
        <f t="shared" si="98"/>
        <v>20-30%</v>
      </c>
      <c r="N796" t="str">
        <f t="shared" si="99"/>
        <v>&gt; 1000</v>
      </c>
      <c r="O796" s="5">
        <f t="shared" si="100"/>
        <v>40898.800000000003</v>
      </c>
    </row>
    <row r="797" spans="1:19" x14ac:dyDescent="0.25">
      <c r="A797" t="s">
        <v>1525</v>
      </c>
      <c r="B797" t="s">
        <v>1526</v>
      </c>
      <c r="C797" t="s">
        <v>2697</v>
      </c>
      <c r="D797">
        <v>549</v>
      </c>
      <c r="E797" s="2">
        <v>1499</v>
      </c>
      <c r="F797" s="1">
        <f t="shared" si="101"/>
        <v>0.63375583722481654</v>
      </c>
      <c r="G797">
        <v>4.3</v>
      </c>
      <c r="H797" t="str">
        <f t="shared" si="96"/>
        <v>4.0–4.5</v>
      </c>
      <c r="I797" s="4">
        <v>11006</v>
      </c>
      <c r="J797" s="4">
        <f t="shared" si="102"/>
        <v>11006</v>
      </c>
      <c r="K797" s="16">
        <f t="shared" si="103"/>
        <v>16497994</v>
      </c>
      <c r="L797" t="str">
        <f t="shared" si="97"/>
        <v>&gt;₹500</v>
      </c>
      <c r="M797" t="str">
        <f t="shared" si="98"/>
        <v>60-70%</v>
      </c>
      <c r="N797" t="str">
        <f t="shared" si="99"/>
        <v>&gt; 1000</v>
      </c>
      <c r="O797" s="5">
        <f t="shared" si="100"/>
        <v>11010.3</v>
      </c>
    </row>
    <row r="798" spans="1:19" x14ac:dyDescent="0.25">
      <c r="A798" t="s">
        <v>1527</v>
      </c>
      <c r="B798" t="s">
        <v>1528</v>
      </c>
      <c r="C798" t="s">
        <v>2700</v>
      </c>
      <c r="D798">
        <v>114</v>
      </c>
      <c r="E798">
        <v>120</v>
      </c>
      <c r="F798" s="1">
        <f t="shared" si="101"/>
        <v>0.05</v>
      </c>
      <c r="G798">
        <v>4.2</v>
      </c>
      <c r="H798" t="str">
        <f t="shared" si="96"/>
        <v>4.0–4.5</v>
      </c>
      <c r="I798" s="4">
        <v>8938</v>
      </c>
      <c r="J798" s="4">
        <f t="shared" si="102"/>
        <v>8938</v>
      </c>
      <c r="K798" s="16">
        <f t="shared" si="103"/>
        <v>1072560</v>
      </c>
      <c r="L798" t="str">
        <f t="shared" si="97"/>
        <v>&lt;₹200</v>
      </c>
      <c r="M798" t="str">
        <f t="shared" si="98"/>
        <v>0-10%</v>
      </c>
      <c r="N798" t="str">
        <f t="shared" si="99"/>
        <v>&gt; 1000</v>
      </c>
      <c r="O798" s="5">
        <f t="shared" si="100"/>
        <v>8942.2000000000007</v>
      </c>
      <c r="R798" t="s">
        <v>2704</v>
      </c>
    </row>
    <row r="799" spans="1:19" x14ac:dyDescent="0.25">
      <c r="A799" t="s">
        <v>1529</v>
      </c>
      <c r="B799" t="s">
        <v>1530</v>
      </c>
      <c r="C799" t="s">
        <v>2700</v>
      </c>
      <c r="D799">
        <v>120</v>
      </c>
      <c r="E799">
        <v>120</v>
      </c>
      <c r="F799" s="1">
        <f t="shared" si="101"/>
        <v>0</v>
      </c>
      <c r="G799">
        <v>4.0999999999999996</v>
      </c>
      <c r="H799" t="str">
        <f t="shared" si="96"/>
        <v>4.0–4.5</v>
      </c>
      <c r="I799" s="4">
        <v>4308</v>
      </c>
      <c r="J799" s="4">
        <f t="shared" si="102"/>
        <v>4308</v>
      </c>
      <c r="K799" s="16">
        <f t="shared" si="103"/>
        <v>516960</v>
      </c>
      <c r="L799" t="str">
        <f t="shared" si="97"/>
        <v>&lt;₹200</v>
      </c>
      <c r="M799" t="str">
        <f t="shared" si="98"/>
        <v>0-10%</v>
      </c>
      <c r="N799" t="str">
        <f t="shared" si="99"/>
        <v>&gt; 1000</v>
      </c>
      <c r="O799" s="5">
        <f t="shared" si="100"/>
        <v>4312.1000000000004</v>
      </c>
      <c r="R799" t="s">
        <v>2701</v>
      </c>
      <c r="S799" t="s">
        <v>2711</v>
      </c>
    </row>
    <row r="800" spans="1:19" x14ac:dyDescent="0.25">
      <c r="A800" t="s">
        <v>88</v>
      </c>
      <c r="B800" t="s">
        <v>89</v>
      </c>
      <c r="C800" t="s">
        <v>2697</v>
      </c>
      <c r="D800">
        <v>209</v>
      </c>
      <c r="E800">
        <v>695</v>
      </c>
      <c r="F800" s="1">
        <f t="shared" si="101"/>
        <v>0.69928057553956835</v>
      </c>
      <c r="G800">
        <v>4.5</v>
      </c>
      <c r="H800" t="str">
        <f t="shared" si="96"/>
        <v>4.5–5.0</v>
      </c>
      <c r="I800" s="4">
        <v>107686</v>
      </c>
      <c r="J800" s="4">
        <f t="shared" si="102"/>
        <v>107686</v>
      </c>
      <c r="K800" s="16">
        <f t="shared" si="103"/>
        <v>74841770</v>
      </c>
      <c r="L800" t="str">
        <f t="shared" si="97"/>
        <v>&gt;₹500</v>
      </c>
      <c r="M800" t="str">
        <f t="shared" si="98"/>
        <v>60-70%</v>
      </c>
      <c r="N800" t="str">
        <f t="shared" si="99"/>
        <v>&gt; 1000</v>
      </c>
      <c r="O800" s="5">
        <f t="shared" si="100"/>
        <v>107690.5</v>
      </c>
    </row>
    <row r="801" spans="1:19" x14ac:dyDescent="0.25">
      <c r="A801" t="s">
        <v>1531</v>
      </c>
      <c r="B801" t="s">
        <v>1532</v>
      </c>
      <c r="C801" t="s">
        <v>2697</v>
      </c>
      <c r="D801" s="2">
        <v>1490</v>
      </c>
      <c r="E801" s="2">
        <v>2295</v>
      </c>
      <c r="F801" s="1">
        <f t="shared" si="101"/>
        <v>0.35076252723311546</v>
      </c>
      <c r="G801">
        <v>4.5999999999999996</v>
      </c>
      <c r="H801" t="str">
        <f t="shared" si="96"/>
        <v>4.5–5.0</v>
      </c>
      <c r="I801" s="4">
        <v>10652</v>
      </c>
      <c r="J801" s="4">
        <f t="shared" si="102"/>
        <v>10652</v>
      </c>
      <c r="K801" s="16">
        <f t="shared" si="103"/>
        <v>24446340</v>
      </c>
      <c r="L801" t="str">
        <f t="shared" si="97"/>
        <v>&gt;₹500</v>
      </c>
      <c r="M801" t="str">
        <f t="shared" si="98"/>
        <v>30-40%</v>
      </c>
      <c r="N801" t="str">
        <f t="shared" si="99"/>
        <v>&gt; 1000</v>
      </c>
      <c r="O801" s="5">
        <f t="shared" si="100"/>
        <v>10656.6</v>
      </c>
    </row>
    <row r="802" spans="1:19" x14ac:dyDescent="0.25">
      <c r="A802" t="s">
        <v>1533</v>
      </c>
      <c r="B802" t="s">
        <v>1534</v>
      </c>
      <c r="C802" t="s">
        <v>2703</v>
      </c>
      <c r="D802">
        <v>99</v>
      </c>
      <c r="E802">
        <v>99</v>
      </c>
      <c r="F802" s="1">
        <f t="shared" si="101"/>
        <v>0</v>
      </c>
      <c r="G802">
        <v>4.3</v>
      </c>
      <c r="H802" t="str">
        <f t="shared" si="96"/>
        <v>4.0–4.5</v>
      </c>
      <c r="I802" s="4">
        <v>5036</v>
      </c>
      <c r="J802" s="4">
        <f t="shared" si="102"/>
        <v>5036</v>
      </c>
      <c r="K802" s="16">
        <f t="shared" si="103"/>
        <v>498564</v>
      </c>
      <c r="L802" t="str">
        <f t="shared" si="97"/>
        <v>&lt;₹200</v>
      </c>
      <c r="M802" t="str">
        <f t="shared" si="98"/>
        <v>0-10%</v>
      </c>
      <c r="N802" t="str">
        <f t="shared" si="99"/>
        <v>&gt; 1000</v>
      </c>
      <c r="O802" s="5">
        <f t="shared" si="100"/>
        <v>5040.3</v>
      </c>
    </row>
    <row r="803" spans="1:19" x14ac:dyDescent="0.25">
      <c r="A803" t="s">
        <v>1535</v>
      </c>
      <c r="B803" t="s">
        <v>1536</v>
      </c>
      <c r="C803" t="s">
        <v>2697</v>
      </c>
      <c r="D803">
        <v>149</v>
      </c>
      <c r="E803">
        <v>249</v>
      </c>
      <c r="F803" s="1">
        <f t="shared" si="101"/>
        <v>0.40160642570281124</v>
      </c>
      <c r="G803">
        <v>4</v>
      </c>
      <c r="H803" t="str">
        <f t="shared" si="96"/>
        <v>4.0–4.5</v>
      </c>
      <c r="I803" s="4">
        <v>5057</v>
      </c>
      <c r="J803" s="4">
        <f t="shared" si="102"/>
        <v>5057</v>
      </c>
      <c r="K803" s="16">
        <f t="shared" si="103"/>
        <v>1259193</v>
      </c>
      <c r="L803" t="str">
        <f t="shared" si="97"/>
        <v>₹200-₹500</v>
      </c>
      <c r="M803" t="str">
        <f t="shared" si="98"/>
        <v>40-50%</v>
      </c>
      <c r="N803" t="str">
        <f t="shared" si="99"/>
        <v>&gt; 1000</v>
      </c>
      <c r="O803" s="5">
        <f t="shared" si="100"/>
        <v>5061</v>
      </c>
    </row>
    <row r="804" spans="1:19" x14ac:dyDescent="0.25">
      <c r="A804" t="s">
        <v>1537</v>
      </c>
      <c r="B804" t="s">
        <v>1538</v>
      </c>
      <c r="C804" t="s">
        <v>2697</v>
      </c>
      <c r="D804">
        <v>575</v>
      </c>
      <c r="E804" s="2">
        <v>2799</v>
      </c>
      <c r="F804" s="1">
        <f t="shared" si="101"/>
        <v>0.7945694891032512</v>
      </c>
      <c r="G804">
        <v>4.2</v>
      </c>
      <c r="H804" t="str">
        <f t="shared" si="96"/>
        <v>4.0–4.5</v>
      </c>
      <c r="I804" s="4">
        <v>8537</v>
      </c>
      <c r="J804" s="4">
        <f t="shared" si="102"/>
        <v>8537</v>
      </c>
      <c r="K804" s="16">
        <f t="shared" si="103"/>
        <v>23895063</v>
      </c>
      <c r="L804" t="str">
        <f t="shared" si="97"/>
        <v>&gt;₹500</v>
      </c>
      <c r="M804" t="str">
        <f t="shared" si="98"/>
        <v>70-80%</v>
      </c>
      <c r="N804" t="str">
        <f t="shared" si="99"/>
        <v>&lt;1000</v>
      </c>
      <c r="O804" s="5">
        <f t="shared" si="100"/>
        <v>8541.2000000000007</v>
      </c>
    </row>
    <row r="805" spans="1:19" x14ac:dyDescent="0.25">
      <c r="A805" t="s">
        <v>1539</v>
      </c>
      <c r="B805" t="s">
        <v>1540</v>
      </c>
      <c r="C805" t="s">
        <v>2700</v>
      </c>
      <c r="D805">
        <v>178</v>
      </c>
      <c r="E805">
        <v>210</v>
      </c>
      <c r="F805" s="1">
        <f t="shared" si="101"/>
        <v>0.15238095238095239</v>
      </c>
      <c r="G805">
        <v>4.3</v>
      </c>
      <c r="H805" t="str">
        <f t="shared" si="96"/>
        <v>4.0–4.5</v>
      </c>
      <c r="I805" s="4">
        <v>2450</v>
      </c>
      <c r="J805" s="4">
        <f t="shared" si="102"/>
        <v>2450</v>
      </c>
      <c r="K805" s="16">
        <f t="shared" si="103"/>
        <v>514500</v>
      </c>
      <c r="L805" t="str">
        <f t="shared" si="97"/>
        <v>₹200-₹500</v>
      </c>
      <c r="M805" t="str">
        <f t="shared" si="98"/>
        <v>10-20%</v>
      </c>
      <c r="N805" t="str">
        <f t="shared" si="99"/>
        <v>&gt; 1000</v>
      </c>
      <c r="O805" s="5">
        <f t="shared" si="100"/>
        <v>2454.3000000000002</v>
      </c>
      <c r="R805" t="s">
        <v>2701</v>
      </c>
      <c r="S805" t="s">
        <v>2708</v>
      </c>
    </row>
    <row r="806" spans="1:19" x14ac:dyDescent="0.25">
      <c r="A806" t="s">
        <v>1541</v>
      </c>
      <c r="B806" t="s">
        <v>1542</v>
      </c>
      <c r="C806" t="s">
        <v>2698</v>
      </c>
      <c r="D806" s="2">
        <v>1599</v>
      </c>
      <c r="E806" s="2">
        <v>3490</v>
      </c>
      <c r="F806" s="1">
        <f t="shared" si="101"/>
        <v>0.54183381088825211</v>
      </c>
      <c r="G806">
        <v>3.7</v>
      </c>
      <c r="H806" t="str">
        <f t="shared" si="96"/>
        <v>3.5–4.0</v>
      </c>
      <c r="I806" s="4">
        <v>676</v>
      </c>
      <c r="J806" s="4">
        <f t="shared" si="102"/>
        <v>676</v>
      </c>
      <c r="K806" s="16">
        <f t="shared" si="103"/>
        <v>2359240</v>
      </c>
      <c r="L806" t="str">
        <f t="shared" si="97"/>
        <v>&gt;₹500</v>
      </c>
      <c r="M806" t="str">
        <f t="shared" si="98"/>
        <v>50-60%</v>
      </c>
      <c r="N806" t="str">
        <f t="shared" si="99"/>
        <v>&gt; 1000</v>
      </c>
      <c r="O806" s="5">
        <f t="shared" si="100"/>
        <v>679.7</v>
      </c>
    </row>
    <row r="807" spans="1:19" x14ac:dyDescent="0.25">
      <c r="A807" t="s">
        <v>1543</v>
      </c>
      <c r="B807" t="s">
        <v>1544</v>
      </c>
      <c r="C807" t="s">
        <v>2698</v>
      </c>
      <c r="D807">
        <v>499</v>
      </c>
      <c r="E807" s="2">
        <v>1299</v>
      </c>
      <c r="F807" s="1">
        <f t="shared" si="101"/>
        <v>0.61585835257890686</v>
      </c>
      <c r="G807">
        <v>3.9</v>
      </c>
      <c r="H807" t="str">
        <f t="shared" si="96"/>
        <v>3.5–4.0</v>
      </c>
      <c r="I807" s="4">
        <v>1173</v>
      </c>
      <c r="J807" s="4">
        <f t="shared" si="102"/>
        <v>1173</v>
      </c>
      <c r="K807" s="16">
        <f t="shared" si="103"/>
        <v>1523727</v>
      </c>
      <c r="L807" t="str">
        <f t="shared" si="97"/>
        <v>&gt;₹500</v>
      </c>
      <c r="M807" t="str">
        <f t="shared" si="98"/>
        <v>60-70%</v>
      </c>
      <c r="N807" t="str">
        <f t="shared" si="99"/>
        <v>&gt; 1000</v>
      </c>
      <c r="O807" s="5">
        <f t="shared" si="100"/>
        <v>1176.9000000000001</v>
      </c>
    </row>
    <row r="808" spans="1:19" x14ac:dyDescent="0.25">
      <c r="A808" t="s">
        <v>1545</v>
      </c>
      <c r="B808" t="s">
        <v>1546</v>
      </c>
      <c r="C808" t="s">
        <v>2697</v>
      </c>
      <c r="D808">
        <v>199</v>
      </c>
      <c r="E808">
        <v>499</v>
      </c>
      <c r="F808" s="1">
        <f t="shared" si="101"/>
        <v>0.60120240480961928</v>
      </c>
      <c r="G808">
        <v>4.3</v>
      </c>
      <c r="H808" t="str">
        <f t="shared" si="96"/>
        <v>4.0–4.5</v>
      </c>
      <c r="I808" s="4">
        <v>9998</v>
      </c>
      <c r="J808" s="4">
        <f t="shared" si="102"/>
        <v>9998</v>
      </c>
      <c r="K808" s="16">
        <f t="shared" si="103"/>
        <v>4989002</v>
      </c>
      <c r="L808" t="str">
        <f t="shared" si="97"/>
        <v>₹200-₹500</v>
      </c>
      <c r="M808" t="str">
        <f t="shared" si="98"/>
        <v>60-70%</v>
      </c>
      <c r="N808" t="str">
        <f t="shared" si="99"/>
        <v>&lt;1000</v>
      </c>
      <c r="O808" s="5">
        <f t="shared" si="100"/>
        <v>10002.299999999999</v>
      </c>
    </row>
    <row r="809" spans="1:19" x14ac:dyDescent="0.25">
      <c r="A809" t="s">
        <v>1547</v>
      </c>
      <c r="B809" t="s">
        <v>1548</v>
      </c>
      <c r="C809" t="s">
        <v>2698</v>
      </c>
      <c r="D809" s="2">
        <v>2499</v>
      </c>
      <c r="E809" s="2">
        <v>5999</v>
      </c>
      <c r="F809" s="1">
        <f t="shared" si="101"/>
        <v>0.58343057176196034</v>
      </c>
      <c r="G809">
        <v>4.0999999999999996</v>
      </c>
      <c r="H809" t="str">
        <f t="shared" si="96"/>
        <v>4.0–4.5</v>
      </c>
      <c r="I809" s="4">
        <v>5852</v>
      </c>
      <c r="J809" s="4">
        <f t="shared" si="102"/>
        <v>5852</v>
      </c>
      <c r="K809" s="16">
        <f t="shared" si="103"/>
        <v>35106148</v>
      </c>
      <c r="L809" t="str">
        <f t="shared" si="97"/>
        <v>&gt;₹500</v>
      </c>
      <c r="M809" t="str">
        <f t="shared" si="98"/>
        <v>50-60%</v>
      </c>
      <c r="N809" t="str">
        <f t="shared" si="99"/>
        <v>&gt; 1000</v>
      </c>
      <c r="O809" s="5">
        <f t="shared" si="100"/>
        <v>5856.1</v>
      </c>
    </row>
    <row r="810" spans="1:19" x14ac:dyDescent="0.25">
      <c r="A810" t="s">
        <v>1549</v>
      </c>
      <c r="B810" t="s">
        <v>1550</v>
      </c>
      <c r="C810" t="s">
        <v>2697</v>
      </c>
      <c r="D810">
        <v>199</v>
      </c>
      <c r="E810">
        <v>999</v>
      </c>
      <c r="F810" s="1">
        <f t="shared" si="101"/>
        <v>0.80080080080080085</v>
      </c>
      <c r="G810">
        <v>4.2</v>
      </c>
      <c r="H810" t="str">
        <f t="shared" si="96"/>
        <v>4.0–4.5</v>
      </c>
      <c r="I810" s="4">
        <v>362</v>
      </c>
      <c r="J810" s="4">
        <f t="shared" si="102"/>
        <v>362</v>
      </c>
      <c r="K810" s="16">
        <f t="shared" si="103"/>
        <v>361638</v>
      </c>
      <c r="L810" t="str">
        <f t="shared" si="97"/>
        <v>&gt;₹500</v>
      </c>
      <c r="M810" t="str">
        <f t="shared" si="98"/>
        <v>80-90%</v>
      </c>
      <c r="N810" t="str">
        <f t="shared" si="99"/>
        <v>&gt; 1000</v>
      </c>
      <c r="O810" s="5">
        <f t="shared" si="100"/>
        <v>366.2</v>
      </c>
    </row>
    <row r="811" spans="1:19" x14ac:dyDescent="0.25">
      <c r="A811" t="s">
        <v>1551</v>
      </c>
      <c r="B811" t="s">
        <v>1552</v>
      </c>
      <c r="C811" t="s">
        <v>2698</v>
      </c>
      <c r="D811">
        <v>939</v>
      </c>
      <c r="E811" s="2">
        <v>1800</v>
      </c>
      <c r="F811" s="1">
        <f t="shared" si="101"/>
        <v>0.47833333333333333</v>
      </c>
      <c r="G811">
        <v>4.5</v>
      </c>
      <c r="H811" t="str">
        <f t="shared" si="96"/>
        <v>4.5–5.0</v>
      </c>
      <c r="I811" s="4">
        <v>205052</v>
      </c>
      <c r="J811" s="4">
        <f t="shared" si="102"/>
        <v>205052</v>
      </c>
      <c r="K811" s="16">
        <f t="shared" si="103"/>
        <v>369093600</v>
      </c>
      <c r="L811" t="str">
        <f t="shared" si="97"/>
        <v>&gt;₹500</v>
      </c>
      <c r="M811" t="str">
        <f t="shared" si="98"/>
        <v>40-50%</v>
      </c>
      <c r="N811" t="str">
        <f t="shared" si="99"/>
        <v>&gt; 1000</v>
      </c>
      <c r="O811" s="5">
        <f t="shared" si="100"/>
        <v>205056.5</v>
      </c>
    </row>
    <row r="812" spans="1:19" x14ac:dyDescent="0.25">
      <c r="A812" t="s">
        <v>1553</v>
      </c>
      <c r="B812" t="s">
        <v>1554</v>
      </c>
      <c r="C812" t="s">
        <v>2698</v>
      </c>
      <c r="D812" s="2">
        <v>2499</v>
      </c>
      <c r="E812" s="2">
        <v>9999</v>
      </c>
      <c r="F812" s="1">
        <f t="shared" si="101"/>
        <v>0.75007500750075007</v>
      </c>
      <c r="G812">
        <v>4</v>
      </c>
      <c r="H812" t="str">
        <f t="shared" si="96"/>
        <v>4.0–4.5</v>
      </c>
      <c r="I812" s="4">
        <v>9090</v>
      </c>
      <c r="J812" s="4">
        <f t="shared" si="102"/>
        <v>9090</v>
      </c>
      <c r="K812" s="16">
        <f t="shared" si="103"/>
        <v>90890910</v>
      </c>
      <c r="L812" t="str">
        <f t="shared" si="97"/>
        <v>&gt;₹500</v>
      </c>
      <c r="M812" t="str">
        <f t="shared" si="98"/>
        <v>70-80%</v>
      </c>
      <c r="N812" t="str">
        <f t="shared" si="99"/>
        <v>&gt; 1000</v>
      </c>
      <c r="O812" s="5">
        <f t="shared" si="100"/>
        <v>9094</v>
      </c>
    </row>
    <row r="813" spans="1:19" x14ac:dyDescent="0.25">
      <c r="A813" t="s">
        <v>1555</v>
      </c>
      <c r="B813" t="s">
        <v>1556</v>
      </c>
      <c r="C813" t="s">
        <v>2697</v>
      </c>
      <c r="D813" s="2">
        <v>1439</v>
      </c>
      <c r="E813" s="2">
        <v>2890</v>
      </c>
      <c r="F813" s="1">
        <f t="shared" si="101"/>
        <v>0.50207612456747408</v>
      </c>
      <c r="G813">
        <v>4.5</v>
      </c>
      <c r="H813" t="str">
        <f t="shared" si="96"/>
        <v>4.5–5.0</v>
      </c>
      <c r="I813" s="4">
        <v>4099</v>
      </c>
      <c r="J813" s="4">
        <f t="shared" si="102"/>
        <v>4099</v>
      </c>
      <c r="K813" s="16">
        <f t="shared" si="103"/>
        <v>11846110</v>
      </c>
      <c r="L813" t="str">
        <f t="shared" si="97"/>
        <v>&gt;₹500</v>
      </c>
      <c r="M813" t="str">
        <f t="shared" si="98"/>
        <v>50-60%</v>
      </c>
      <c r="N813" t="str">
        <f t="shared" si="99"/>
        <v>&gt; 1000</v>
      </c>
      <c r="O813" s="5">
        <f t="shared" si="100"/>
        <v>4103.5</v>
      </c>
    </row>
    <row r="814" spans="1:19" x14ac:dyDescent="0.25">
      <c r="A814" t="s">
        <v>1557</v>
      </c>
      <c r="B814" t="s">
        <v>1558</v>
      </c>
      <c r="C814" t="s">
        <v>2698</v>
      </c>
      <c r="D814" s="2">
        <v>1099</v>
      </c>
      <c r="E814" s="2">
        <v>5999</v>
      </c>
      <c r="F814" s="1">
        <f t="shared" si="101"/>
        <v>0.81680280046674447</v>
      </c>
      <c r="G814">
        <v>3.5</v>
      </c>
      <c r="H814" t="str">
        <f t="shared" si="96"/>
        <v>3.5–4.0</v>
      </c>
      <c r="I814" s="4">
        <v>12966</v>
      </c>
      <c r="J814" s="4">
        <f t="shared" si="102"/>
        <v>12966</v>
      </c>
      <c r="K814" s="16">
        <f t="shared" si="103"/>
        <v>77783034</v>
      </c>
      <c r="L814" t="str">
        <f t="shared" si="97"/>
        <v>&gt;₹500</v>
      </c>
      <c r="M814" t="str">
        <f t="shared" si="98"/>
        <v>80-90%</v>
      </c>
      <c r="N814" t="str">
        <f t="shared" si="99"/>
        <v>&gt; 1000</v>
      </c>
      <c r="O814" s="5">
        <f t="shared" si="100"/>
        <v>12969.5</v>
      </c>
    </row>
    <row r="815" spans="1:19" x14ac:dyDescent="0.25">
      <c r="A815" t="s">
        <v>1559</v>
      </c>
      <c r="B815" t="s">
        <v>1560</v>
      </c>
      <c r="C815" t="s">
        <v>2700</v>
      </c>
      <c r="D815">
        <v>157</v>
      </c>
      <c r="E815">
        <v>160</v>
      </c>
      <c r="F815" s="1">
        <f t="shared" si="101"/>
        <v>1.8749999999999999E-2</v>
      </c>
      <c r="G815">
        <v>4.5</v>
      </c>
      <c r="H815" t="str">
        <f t="shared" si="96"/>
        <v>4.5–5.0</v>
      </c>
      <c r="I815" s="4">
        <v>4428</v>
      </c>
      <c r="J815" s="4">
        <f t="shared" si="102"/>
        <v>4428</v>
      </c>
      <c r="K815" s="16">
        <f t="shared" si="103"/>
        <v>708480</v>
      </c>
      <c r="L815" t="str">
        <f t="shared" si="97"/>
        <v>&lt;₹200</v>
      </c>
      <c r="M815" t="str">
        <f t="shared" si="98"/>
        <v>0-10%</v>
      </c>
      <c r="N815" t="str">
        <f t="shared" si="99"/>
        <v>&lt;1000</v>
      </c>
      <c r="O815" s="5">
        <f t="shared" si="100"/>
        <v>4432.5</v>
      </c>
      <c r="R815" t="s">
        <v>2704</v>
      </c>
    </row>
    <row r="816" spans="1:19" x14ac:dyDescent="0.25">
      <c r="A816" t="s">
        <v>1561</v>
      </c>
      <c r="B816" t="s">
        <v>1562</v>
      </c>
      <c r="C816" t="s">
        <v>2697</v>
      </c>
      <c r="D816">
        <v>115</v>
      </c>
      <c r="E816">
        <v>999</v>
      </c>
      <c r="F816" s="1">
        <f t="shared" si="101"/>
        <v>0.88488488488488493</v>
      </c>
      <c r="G816">
        <v>3.3</v>
      </c>
      <c r="H816" t="str">
        <f t="shared" si="96"/>
        <v>3.0–3.5</v>
      </c>
      <c r="I816" s="4">
        <v>5692</v>
      </c>
      <c r="J816" s="4">
        <f t="shared" si="102"/>
        <v>5692</v>
      </c>
      <c r="K816" s="16">
        <f t="shared" si="103"/>
        <v>5686308</v>
      </c>
      <c r="L816" t="str">
        <f t="shared" si="97"/>
        <v>&gt;₹500</v>
      </c>
      <c r="M816" t="str">
        <f t="shared" si="98"/>
        <v>80-90%</v>
      </c>
      <c r="N816" t="str">
        <f t="shared" si="99"/>
        <v>&gt; 1000</v>
      </c>
      <c r="O816" s="5">
        <f t="shared" si="100"/>
        <v>5695.3</v>
      </c>
    </row>
    <row r="817" spans="1:19" x14ac:dyDescent="0.25">
      <c r="A817" t="s">
        <v>1563</v>
      </c>
      <c r="B817" t="s">
        <v>1564</v>
      </c>
      <c r="C817" t="s">
        <v>2697</v>
      </c>
      <c r="D817">
        <v>175</v>
      </c>
      <c r="E817">
        <v>499</v>
      </c>
      <c r="F817" s="1">
        <f t="shared" si="101"/>
        <v>0.64929859719438876</v>
      </c>
      <c r="G817">
        <v>4.0999999999999996</v>
      </c>
      <c r="H817" t="str">
        <f t="shared" si="96"/>
        <v>4.0–4.5</v>
      </c>
      <c r="I817" s="4">
        <v>21</v>
      </c>
      <c r="J817" s="4">
        <f t="shared" si="102"/>
        <v>21</v>
      </c>
      <c r="K817" s="16">
        <f t="shared" si="103"/>
        <v>10479</v>
      </c>
      <c r="L817" t="str">
        <f t="shared" si="97"/>
        <v>₹200-₹500</v>
      </c>
      <c r="M817" t="str">
        <f t="shared" si="98"/>
        <v>60-70%</v>
      </c>
      <c r="N817" t="str">
        <f t="shared" si="99"/>
        <v>&gt; 1000</v>
      </c>
      <c r="O817" s="5">
        <f t="shared" si="100"/>
        <v>25.1</v>
      </c>
    </row>
    <row r="818" spans="1:19" x14ac:dyDescent="0.25">
      <c r="A818" t="s">
        <v>1565</v>
      </c>
      <c r="B818" t="s">
        <v>1566</v>
      </c>
      <c r="C818" t="s">
        <v>2698</v>
      </c>
      <c r="D818" s="2">
        <v>1999</v>
      </c>
      <c r="E818" s="2">
        <v>4700</v>
      </c>
      <c r="F818" s="1">
        <f t="shared" si="101"/>
        <v>0.57468085106382982</v>
      </c>
      <c r="G818">
        <v>3.8</v>
      </c>
      <c r="H818" t="str">
        <f t="shared" si="96"/>
        <v>3.5–4.0</v>
      </c>
      <c r="I818" s="4">
        <v>1880</v>
      </c>
      <c r="J818" s="4">
        <f t="shared" si="102"/>
        <v>1880</v>
      </c>
      <c r="K818" s="16">
        <f t="shared" si="103"/>
        <v>8836000</v>
      </c>
      <c r="L818" t="str">
        <f t="shared" si="97"/>
        <v>&gt;₹500</v>
      </c>
      <c r="M818" t="str">
        <f t="shared" si="98"/>
        <v>50-60%</v>
      </c>
      <c r="N818" t="str">
        <f t="shared" si="99"/>
        <v>&gt; 1000</v>
      </c>
      <c r="O818" s="5">
        <f t="shared" si="100"/>
        <v>1883.8</v>
      </c>
    </row>
    <row r="819" spans="1:19" x14ac:dyDescent="0.25">
      <c r="A819" t="s">
        <v>1567</v>
      </c>
      <c r="B819" t="s">
        <v>1568</v>
      </c>
      <c r="C819" t="s">
        <v>2697</v>
      </c>
      <c r="D819" s="2">
        <v>3999</v>
      </c>
      <c r="E819" s="3">
        <v>4332.96</v>
      </c>
      <c r="F819" s="1">
        <f t="shared" si="101"/>
        <v>7.7074332557881917E-2</v>
      </c>
      <c r="G819">
        <v>3.5</v>
      </c>
      <c r="H819" t="str">
        <f t="shared" si="96"/>
        <v>3.5–4.0</v>
      </c>
      <c r="I819" s="4">
        <v>21762</v>
      </c>
      <c r="J819" s="4">
        <f t="shared" si="102"/>
        <v>21762</v>
      </c>
      <c r="K819" s="16">
        <f t="shared" si="103"/>
        <v>94293875.519999996</v>
      </c>
      <c r="L819" t="str">
        <f t="shared" si="97"/>
        <v>&gt;₹500</v>
      </c>
      <c r="M819" t="str">
        <f t="shared" si="98"/>
        <v>0-10%</v>
      </c>
      <c r="N819" t="str">
        <f t="shared" si="99"/>
        <v>&gt; 1000</v>
      </c>
      <c r="O819" s="5">
        <f t="shared" si="100"/>
        <v>21765.5</v>
      </c>
    </row>
    <row r="820" spans="1:19" x14ac:dyDescent="0.25">
      <c r="A820" t="s">
        <v>1569</v>
      </c>
      <c r="B820" t="s">
        <v>1570</v>
      </c>
      <c r="C820" t="s">
        <v>2697</v>
      </c>
      <c r="D820">
        <v>899</v>
      </c>
      <c r="E820" s="2">
        <v>1800</v>
      </c>
      <c r="F820" s="1">
        <f t="shared" si="101"/>
        <v>0.50055555555555553</v>
      </c>
      <c r="G820">
        <v>4.0999999999999996</v>
      </c>
      <c r="H820" t="str">
        <f t="shared" si="96"/>
        <v>4.0–4.5</v>
      </c>
      <c r="I820" s="4">
        <v>22375</v>
      </c>
      <c r="J820" s="4">
        <f t="shared" si="102"/>
        <v>22375</v>
      </c>
      <c r="K820" s="16">
        <f t="shared" si="103"/>
        <v>40275000</v>
      </c>
      <c r="L820" t="str">
        <f t="shared" si="97"/>
        <v>&gt;₹500</v>
      </c>
      <c r="M820" t="str">
        <f t="shared" si="98"/>
        <v>50-60%</v>
      </c>
      <c r="N820" t="str">
        <f t="shared" si="99"/>
        <v>&gt; 1000</v>
      </c>
      <c r="O820" s="5">
        <f t="shared" si="100"/>
        <v>22379.1</v>
      </c>
    </row>
    <row r="821" spans="1:19" x14ac:dyDescent="0.25">
      <c r="A821" t="s">
        <v>1571</v>
      </c>
      <c r="B821" t="s">
        <v>1572</v>
      </c>
      <c r="C821" t="s">
        <v>2697</v>
      </c>
      <c r="D821">
        <v>299</v>
      </c>
      <c r="E821">
        <v>990</v>
      </c>
      <c r="F821" s="1">
        <f t="shared" si="101"/>
        <v>0.69797979797979803</v>
      </c>
      <c r="G821">
        <v>4.5</v>
      </c>
      <c r="H821" t="str">
        <f t="shared" si="96"/>
        <v>4.5–5.0</v>
      </c>
      <c r="I821" s="4">
        <v>2453</v>
      </c>
      <c r="J821" s="4">
        <f t="shared" si="102"/>
        <v>2453</v>
      </c>
      <c r="K821" s="16">
        <f t="shared" si="103"/>
        <v>2428470</v>
      </c>
      <c r="L821" t="str">
        <f t="shared" si="97"/>
        <v>&gt;₹500</v>
      </c>
      <c r="M821" t="str">
        <f t="shared" si="98"/>
        <v>60-70%</v>
      </c>
      <c r="N821" t="str">
        <f t="shared" si="99"/>
        <v>&gt; 1000</v>
      </c>
      <c r="O821" s="5">
        <f t="shared" si="100"/>
        <v>2457.5</v>
      </c>
    </row>
    <row r="822" spans="1:19" x14ac:dyDescent="0.25">
      <c r="A822" t="s">
        <v>1573</v>
      </c>
      <c r="B822" t="s">
        <v>1574</v>
      </c>
      <c r="C822" t="s">
        <v>2697</v>
      </c>
      <c r="D822" s="2">
        <v>3303</v>
      </c>
      <c r="E822" s="2">
        <v>4699</v>
      </c>
      <c r="F822" s="1">
        <f t="shared" si="101"/>
        <v>0.29708448606086402</v>
      </c>
      <c r="G822">
        <v>4.4000000000000004</v>
      </c>
      <c r="H822" t="str">
        <f t="shared" si="96"/>
        <v>4.0–4.5</v>
      </c>
      <c r="I822" s="4">
        <v>13544</v>
      </c>
      <c r="J822" s="4">
        <f t="shared" si="102"/>
        <v>13544</v>
      </c>
      <c r="K822" s="16">
        <f t="shared" si="103"/>
        <v>63643256</v>
      </c>
      <c r="L822" t="str">
        <f t="shared" si="97"/>
        <v>&gt;₹500</v>
      </c>
      <c r="M822" t="str">
        <f t="shared" si="98"/>
        <v>20-30%</v>
      </c>
      <c r="N822" t="str">
        <f t="shared" si="99"/>
        <v>&gt; 1000</v>
      </c>
      <c r="O822" s="5">
        <f t="shared" si="100"/>
        <v>13548.4</v>
      </c>
    </row>
    <row r="823" spans="1:19" x14ac:dyDescent="0.25">
      <c r="A823" t="s">
        <v>1575</v>
      </c>
      <c r="B823" t="s">
        <v>1576</v>
      </c>
      <c r="C823" t="s">
        <v>2697</v>
      </c>
      <c r="D823" s="2">
        <v>1890</v>
      </c>
      <c r="E823" s="2">
        <v>5490</v>
      </c>
      <c r="F823" s="1">
        <f t="shared" si="101"/>
        <v>0.65573770491803274</v>
      </c>
      <c r="G823">
        <v>4.0999999999999996</v>
      </c>
      <c r="H823" t="str">
        <f t="shared" si="96"/>
        <v>4.0–4.5</v>
      </c>
      <c r="I823" s="4">
        <v>10976</v>
      </c>
      <c r="J823" s="4">
        <f t="shared" si="102"/>
        <v>10976</v>
      </c>
      <c r="K823" s="16">
        <f t="shared" si="103"/>
        <v>60258240</v>
      </c>
      <c r="L823" t="str">
        <f t="shared" si="97"/>
        <v>&gt;₹500</v>
      </c>
      <c r="M823" t="str">
        <f t="shared" si="98"/>
        <v>60-70%</v>
      </c>
      <c r="N823" t="str">
        <f t="shared" si="99"/>
        <v>&gt; 1000</v>
      </c>
      <c r="O823" s="5">
        <f t="shared" si="100"/>
        <v>10980.1</v>
      </c>
    </row>
    <row r="824" spans="1:19" x14ac:dyDescent="0.25">
      <c r="A824" t="s">
        <v>1577</v>
      </c>
      <c r="B824" t="s">
        <v>1578</v>
      </c>
      <c r="C824" t="s">
        <v>2700</v>
      </c>
      <c r="D824">
        <v>90</v>
      </c>
      <c r="E824">
        <v>100</v>
      </c>
      <c r="F824" s="1">
        <f t="shared" si="101"/>
        <v>0.1</v>
      </c>
      <c r="G824">
        <v>4.3</v>
      </c>
      <c r="H824" t="str">
        <f t="shared" si="96"/>
        <v>4.0–4.5</v>
      </c>
      <c r="I824" s="4">
        <v>3061</v>
      </c>
      <c r="J824" s="4">
        <f t="shared" si="102"/>
        <v>3061</v>
      </c>
      <c r="K824" s="16">
        <f t="shared" si="103"/>
        <v>306100</v>
      </c>
      <c r="L824" t="str">
        <f t="shared" si="97"/>
        <v>&lt;₹200</v>
      </c>
      <c r="M824" t="str">
        <f t="shared" si="98"/>
        <v>0-10%</v>
      </c>
      <c r="N824" t="str">
        <f t="shared" si="99"/>
        <v>&gt; 1000</v>
      </c>
      <c r="O824" s="5">
        <f t="shared" si="100"/>
        <v>3065.3</v>
      </c>
      <c r="R824" t="s">
        <v>2701</v>
      </c>
      <c r="S824" t="s">
        <v>2706</v>
      </c>
    </row>
    <row r="825" spans="1:19" x14ac:dyDescent="0.25">
      <c r="A825" t="s">
        <v>1579</v>
      </c>
      <c r="B825" t="s">
        <v>1580</v>
      </c>
      <c r="C825" t="s">
        <v>2698</v>
      </c>
      <c r="D825" s="2">
        <v>1599</v>
      </c>
      <c r="E825" s="2">
        <v>2790</v>
      </c>
      <c r="F825" s="1">
        <f t="shared" si="101"/>
        <v>0.42688172043010753</v>
      </c>
      <c r="G825">
        <v>3.6</v>
      </c>
      <c r="H825" t="str">
        <f t="shared" si="96"/>
        <v>3.5–4.0</v>
      </c>
      <c r="I825" s="4">
        <v>2272</v>
      </c>
      <c r="J825" s="4">
        <f t="shared" si="102"/>
        <v>2272</v>
      </c>
      <c r="K825" s="16">
        <f t="shared" si="103"/>
        <v>6338880</v>
      </c>
      <c r="L825" t="str">
        <f t="shared" si="97"/>
        <v>&gt;₹500</v>
      </c>
      <c r="M825" t="str">
        <f t="shared" si="98"/>
        <v>40-50%</v>
      </c>
      <c r="N825" t="str">
        <f t="shared" si="99"/>
        <v>&gt; 1000</v>
      </c>
      <c r="O825" s="5">
        <f t="shared" si="100"/>
        <v>2275.6</v>
      </c>
    </row>
    <row r="826" spans="1:19" x14ac:dyDescent="0.25">
      <c r="A826" t="s">
        <v>1581</v>
      </c>
      <c r="B826" t="s">
        <v>1582</v>
      </c>
      <c r="C826" t="s">
        <v>2697</v>
      </c>
      <c r="D826">
        <v>599</v>
      </c>
      <c r="E826">
        <v>999</v>
      </c>
      <c r="F826" s="1">
        <f t="shared" si="101"/>
        <v>0.40040040040040042</v>
      </c>
      <c r="G826">
        <v>4</v>
      </c>
      <c r="H826" t="str">
        <f t="shared" si="96"/>
        <v>4.0–4.5</v>
      </c>
      <c r="I826" s="4">
        <v>7601</v>
      </c>
      <c r="J826" s="4">
        <f t="shared" si="102"/>
        <v>7601</v>
      </c>
      <c r="K826" s="16">
        <f t="shared" si="103"/>
        <v>7593399</v>
      </c>
      <c r="L826" t="str">
        <f t="shared" si="97"/>
        <v>&gt;₹500</v>
      </c>
      <c r="M826" t="str">
        <f t="shared" si="98"/>
        <v>40-50%</v>
      </c>
      <c r="N826" t="str">
        <f t="shared" si="99"/>
        <v>&gt; 1000</v>
      </c>
      <c r="O826" s="5">
        <f t="shared" si="100"/>
        <v>7605</v>
      </c>
    </row>
    <row r="827" spans="1:19" x14ac:dyDescent="0.25">
      <c r="A827" t="s">
        <v>1583</v>
      </c>
      <c r="B827" t="s">
        <v>1584</v>
      </c>
      <c r="C827" t="s">
        <v>2697</v>
      </c>
      <c r="D827">
        <v>425</v>
      </c>
      <c r="E827">
        <v>899</v>
      </c>
      <c r="F827" s="1">
        <f t="shared" si="101"/>
        <v>0.52725250278086766</v>
      </c>
      <c r="G827">
        <v>4.5</v>
      </c>
      <c r="H827" t="str">
        <f t="shared" si="96"/>
        <v>4.5–5.0</v>
      </c>
      <c r="I827" s="4">
        <v>4219</v>
      </c>
      <c r="J827" s="4">
        <f t="shared" si="102"/>
        <v>4219</v>
      </c>
      <c r="K827" s="16">
        <f t="shared" si="103"/>
        <v>3792881</v>
      </c>
      <c r="L827" t="str">
        <f t="shared" si="97"/>
        <v>&gt;₹500</v>
      </c>
      <c r="M827" t="str">
        <f t="shared" si="98"/>
        <v>50-60%</v>
      </c>
      <c r="N827" t="str">
        <f t="shared" si="99"/>
        <v>&gt; 1000</v>
      </c>
      <c r="O827" s="5">
        <f t="shared" si="100"/>
        <v>4223.5</v>
      </c>
    </row>
    <row r="828" spans="1:19" x14ac:dyDescent="0.25">
      <c r="A828" t="s">
        <v>1585</v>
      </c>
      <c r="B828" t="s">
        <v>1586</v>
      </c>
      <c r="C828" t="s">
        <v>2698</v>
      </c>
      <c r="D828" s="2">
        <v>1499</v>
      </c>
      <c r="E828" s="2">
        <v>3999</v>
      </c>
      <c r="F828" s="1">
        <f t="shared" si="101"/>
        <v>0.62515628907226806</v>
      </c>
      <c r="G828">
        <v>4.2</v>
      </c>
      <c r="H828" t="str">
        <f t="shared" si="96"/>
        <v>4.0–4.5</v>
      </c>
      <c r="I828" s="4">
        <v>42775</v>
      </c>
      <c r="J828" s="4">
        <f t="shared" si="102"/>
        <v>42775</v>
      </c>
      <c r="K828" s="16">
        <f t="shared" si="103"/>
        <v>171057225</v>
      </c>
      <c r="L828" t="str">
        <f t="shared" si="97"/>
        <v>&gt;₹500</v>
      </c>
      <c r="M828" t="str">
        <f t="shared" si="98"/>
        <v>60-70%</v>
      </c>
      <c r="N828" t="str">
        <f t="shared" si="99"/>
        <v>&gt; 1000</v>
      </c>
      <c r="O828" s="5">
        <f t="shared" si="100"/>
        <v>42779.199999999997</v>
      </c>
    </row>
    <row r="829" spans="1:19" x14ac:dyDescent="0.25">
      <c r="A829" t="s">
        <v>1587</v>
      </c>
      <c r="B829" t="s">
        <v>1588</v>
      </c>
      <c r="C829" t="s">
        <v>2697</v>
      </c>
      <c r="D829">
        <v>549</v>
      </c>
      <c r="E829" s="2">
        <v>2499</v>
      </c>
      <c r="F829" s="1">
        <f t="shared" si="101"/>
        <v>0.78031212484993995</v>
      </c>
      <c r="G829">
        <v>4.3</v>
      </c>
      <c r="H829" t="str">
        <f t="shared" si="96"/>
        <v>4.0–4.5</v>
      </c>
      <c r="I829" s="4">
        <v>5556</v>
      </c>
      <c r="J829" s="4">
        <f t="shared" si="102"/>
        <v>5556</v>
      </c>
      <c r="K829" s="16">
        <f t="shared" si="103"/>
        <v>13884444</v>
      </c>
      <c r="L829" t="str">
        <f t="shared" si="97"/>
        <v>&gt;₹500</v>
      </c>
      <c r="M829" t="str">
        <f t="shared" si="98"/>
        <v>70-80%</v>
      </c>
      <c r="N829" t="str">
        <f t="shared" si="99"/>
        <v>&gt; 1000</v>
      </c>
      <c r="O829" s="5">
        <f t="shared" si="100"/>
        <v>5560.3</v>
      </c>
    </row>
    <row r="830" spans="1:19" x14ac:dyDescent="0.25">
      <c r="A830" t="s">
        <v>1589</v>
      </c>
      <c r="B830" t="s">
        <v>1590</v>
      </c>
      <c r="C830" t="s">
        <v>2697</v>
      </c>
      <c r="D830" s="2">
        <v>1295</v>
      </c>
      <c r="E830" s="2">
        <v>1645</v>
      </c>
      <c r="F830" s="1">
        <f t="shared" si="101"/>
        <v>0.21276595744680851</v>
      </c>
      <c r="G830">
        <v>4.5999999999999996</v>
      </c>
      <c r="H830" t="str">
        <f t="shared" si="96"/>
        <v>4.5–5.0</v>
      </c>
      <c r="I830" s="4">
        <v>12375</v>
      </c>
      <c r="J830" s="4">
        <f t="shared" si="102"/>
        <v>12375</v>
      </c>
      <c r="K830" s="16">
        <f t="shared" si="103"/>
        <v>20356875</v>
      </c>
      <c r="L830" t="str">
        <f t="shared" si="97"/>
        <v>&gt;₹500</v>
      </c>
      <c r="M830" t="str">
        <f t="shared" si="98"/>
        <v>20-30%</v>
      </c>
      <c r="N830" t="str">
        <f t="shared" si="99"/>
        <v>&gt; 1000</v>
      </c>
      <c r="O830" s="5">
        <f t="shared" si="100"/>
        <v>12379.6</v>
      </c>
    </row>
    <row r="831" spans="1:19" x14ac:dyDescent="0.25">
      <c r="A831" t="s">
        <v>1591</v>
      </c>
      <c r="B831" t="s">
        <v>1592</v>
      </c>
      <c r="C831" t="s">
        <v>2703</v>
      </c>
      <c r="D831">
        <v>310</v>
      </c>
      <c r="E831">
        <v>310</v>
      </c>
      <c r="F831" s="1">
        <f t="shared" si="101"/>
        <v>0</v>
      </c>
      <c r="G831">
        <v>4.5</v>
      </c>
      <c r="H831" t="str">
        <f t="shared" si="96"/>
        <v>4.5–5.0</v>
      </c>
      <c r="I831" s="4">
        <v>5882</v>
      </c>
      <c r="J831" s="4">
        <f t="shared" si="102"/>
        <v>5882</v>
      </c>
      <c r="K831" s="16">
        <f t="shared" si="103"/>
        <v>1823420</v>
      </c>
      <c r="L831" t="str">
        <f t="shared" si="97"/>
        <v>₹200-₹500</v>
      </c>
      <c r="M831" t="str">
        <f t="shared" si="98"/>
        <v>0-10%</v>
      </c>
      <c r="N831" t="str">
        <f t="shared" si="99"/>
        <v>&lt;1000</v>
      </c>
      <c r="O831" s="5">
        <f t="shared" si="100"/>
        <v>5886.5</v>
      </c>
    </row>
    <row r="832" spans="1:19" x14ac:dyDescent="0.25">
      <c r="A832" t="s">
        <v>1593</v>
      </c>
      <c r="B832" t="s">
        <v>1594</v>
      </c>
      <c r="C832" t="s">
        <v>2697</v>
      </c>
      <c r="D832" s="2">
        <v>1149</v>
      </c>
      <c r="E832" s="2">
        <v>1499</v>
      </c>
      <c r="F832" s="1">
        <f t="shared" si="101"/>
        <v>0.2334889926617745</v>
      </c>
      <c r="G832">
        <v>4.0999999999999996</v>
      </c>
      <c r="H832" t="str">
        <f t="shared" si="96"/>
        <v>4.0–4.5</v>
      </c>
      <c r="I832" s="4">
        <v>10443</v>
      </c>
      <c r="J832" s="4">
        <f t="shared" si="102"/>
        <v>10443</v>
      </c>
      <c r="K832" s="16">
        <f t="shared" si="103"/>
        <v>15654057</v>
      </c>
      <c r="L832" t="str">
        <f t="shared" si="97"/>
        <v>&gt;₹500</v>
      </c>
      <c r="M832" t="str">
        <f t="shared" si="98"/>
        <v>20-30%</v>
      </c>
      <c r="N832" t="str">
        <f t="shared" si="99"/>
        <v>&gt; 1000</v>
      </c>
      <c r="O832" s="5">
        <f t="shared" si="100"/>
        <v>10447.1</v>
      </c>
    </row>
    <row r="833" spans="1:19" x14ac:dyDescent="0.25">
      <c r="A833" t="s">
        <v>1595</v>
      </c>
      <c r="B833" t="s">
        <v>1596</v>
      </c>
      <c r="C833" t="s">
        <v>2697</v>
      </c>
      <c r="D833">
        <v>499</v>
      </c>
      <c r="E833" s="2">
        <v>1299</v>
      </c>
      <c r="F833" s="1">
        <f t="shared" si="101"/>
        <v>0.61585835257890686</v>
      </c>
      <c r="G833">
        <v>4.5</v>
      </c>
      <c r="H833" t="str">
        <f t="shared" si="96"/>
        <v>4.5–5.0</v>
      </c>
      <c r="I833" s="4">
        <v>434</v>
      </c>
      <c r="J833" s="4">
        <f t="shared" si="102"/>
        <v>434</v>
      </c>
      <c r="K833" s="16">
        <f t="shared" si="103"/>
        <v>563766</v>
      </c>
      <c r="L833" t="str">
        <f t="shared" si="97"/>
        <v>&gt;₹500</v>
      </c>
      <c r="M833" t="str">
        <f t="shared" si="98"/>
        <v>60-70%</v>
      </c>
      <c r="N833" t="str">
        <f t="shared" si="99"/>
        <v>&gt; 1000</v>
      </c>
      <c r="O833" s="5">
        <f t="shared" si="100"/>
        <v>438.5</v>
      </c>
    </row>
    <row r="834" spans="1:19" x14ac:dyDescent="0.25">
      <c r="A834" t="s">
        <v>1597</v>
      </c>
      <c r="B834" t="s">
        <v>1598</v>
      </c>
      <c r="C834" t="s">
        <v>2698</v>
      </c>
      <c r="D834">
        <v>999</v>
      </c>
      <c r="E834" s="2">
        <v>4199</v>
      </c>
      <c r="F834" s="1">
        <f t="shared" si="101"/>
        <v>0.76208621100261964</v>
      </c>
      <c r="G834">
        <v>3.5</v>
      </c>
      <c r="H834" t="str">
        <f t="shared" ref="H834:H897" si="104">IF(G834&gt;5,"0",IF(G834&gt;=4.5,"4.5–5.0",IF(G834&gt;=4,"4.0–4.5",IF(G834&gt;=3.5,"3.5–4.0",IF(G834&gt;=3,"3.0–3.5",IF(G834&gt;=2.5,"2.5–3.0",IF(G834&gt;=2,"2.0–2.5","0")))))))</f>
        <v>3.5–4.0</v>
      </c>
      <c r="I834" s="4">
        <v>1913</v>
      </c>
      <c r="J834" s="4">
        <f t="shared" si="102"/>
        <v>1913</v>
      </c>
      <c r="K834" s="16">
        <f t="shared" si="103"/>
        <v>8032687</v>
      </c>
      <c r="L834" t="str">
        <f t="shared" ref="L834:L897" si="105">IF(E834&lt;200,"&lt;₹200",IF(E834&lt;=500,"₹200-₹500","&gt;₹500"))</f>
        <v>&gt;₹500</v>
      </c>
      <c r="M834" t="str">
        <f t="shared" ref="M834:M897" si="106">IF(F834&lt;=0.1,"0-10%",IF(F834&lt;=0.2,"10-20%",IF(F834&lt;=0.3,"20-30%",IF(F834&lt;=0.4,"30-40%",IF(F834&lt;=0.5,"40-50%",IF(F834&lt;=0.6,"50-60%",IF(F834&lt;=0.7,"60-70%",IF(F834&lt;=0.8,"70-80%",IF(F834&lt;=0.9,"80-90%",IF(F834&lt;=1,"90-100%","0"))))))))))</f>
        <v>70-80%</v>
      </c>
      <c r="N834" t="str">
        <f t="shared" ref="N834:N897" si="107">IF(I836&lt;1000,"&lt;1000","&gt; 1000")</f>
        <v>&gt; 1000</v>
      </c>
      <c r="O834" s="5">
        <f t="shared" ref="O834:O897" si="108">G834+I834</f>
        <v>1916.5</v>
      </c>
    </row>
    <row r="835" spans="1:19" x14ac:dyDescent="0.25">
      <c r="A835" t="s">
        <v>1599</v>
      </c>
      <c r="B835" t="s">
        <v>1600</v>
      </c>
      <c r="C835" t="s">
        <v>2697</v>
      </c>
      <c r="D835" s="2">
        <v>1709</v>
      </c>
      <c r="E835" s="2">
        <v>4000</v>
      </c>
      <c r="F835" s="1">
        <f t="shared" ref="F835:F898" si="109">(E835-D835)/E835</f>
        <v>0.57274999999999998</v>
      </c>
      <c r="G835">
        <v>4.4000000000000004</v>
      </c>
      <c r="H835" t="str">
        <f t="shared" si="104"/>
        <v>4.0–4.5</v>
      </c>
      <c r="I835" s="4">
        <v>3029</v>
      </c>
      <c r="J835" s="4">
        <f t="shared" ref="J835:J898" si="110">IF(ISNUMBER(I835),  I835,  0)</f>
        <v>3029</v>
      </c>
      <c r="K835" s="16">
        <f t="shared" ref="K835:K898" si="111">IFERROR(VALUE(E835) * VALUE(J835), 0)</f>
        <v>12116000</v>
      </c>
      <c r="L835" t="str">
        <f t="shared" si="105"/>
        <v>&gt;₹500</v>
      </c>
      <c r="M835" t="str">
        <f t="shared" si="106"/>
        <v>50-60%</v>
      </c>
      <c r="N835" t="str">
        <f t="shared" si="107"/>
        <v>&gt; 1000</v>
      </c>
      <c r="O835" s="5">
        <f t="shared" si="108"/>
        <v>3033.4</v>
      </c>
    </row>
    <row r="836" spans="1:19" x14ac:dyDescent="0.25">
      <c r="A836" t="s">
        <v>1601</v>
      </c>
      <c r="B836" t="s">
        <v>1602</v>
      </c>
      <c r="C836" t="s">
        <v>2700</v>
      </c>
      <c r="D836">
        <v>250</v>
      </c>
      <c r="E836">
        <v>250</v>
      </c>
      <c r="F836" s="1">
        <f t="shared" si="109"/>
        <v>0</v>
      </c>
      <c r="G836">
        <v>4.2</v>
      </c>
      <c r="H836" t="str">
        <f t="shared" si="104"/>
        <v>4.0–4.5</v>
      </c>
      <c r="I836" s="4">
        <v>2628</v>
      </c>
      <c r="J836" s="4">
        <f t="shared" si="110"/>
        <v>2628</v>
      </c>
      <c r="K836" s="16">
        <f t="shared" si="111"/>
        <v>657000</v>
      </c>
      <c r="L836" t="str">
        <f t="shared" si="105"/>
        <v>₹200-₹500</v>
      </c>
      <c r="M836" t="str">
        <f t="shared" si="106"/>
        <v>0-10%</v>
      </c>
      <c r="N836" t="str">
        <f t="shared" si="107"/>
        <v>&gt; 1000</v>
      </c>
      <c r="O836" s="5">
        <f t="shared" si="108"/>
        <v>2632.2</v>
      </c>
      <c r="R836" t="s">
        <v>2701</v>
      </c>
      <c r="S836" t="s">
        <v>2702</v>
      </c>
    </row>
    <row r="837" spans="1:19" x14ac:dyDescent="0.25">
      <c r="A837" t="s">
        <v>1603</v>
      </c>
      <c r="B837" t="s">
        <v>1604</v>
      </c>
      <c r="C837" t="s">
        <v>2703</v>
      </c>
      <c r="D837">
        <v>90</v>
      </c>
      <c r="E837">
        <v>100</v>
      </c>
      <c r="F837" s="1">
        <f t="shared" si="109"/>
        <v>0.1</v>
      </c>
      <c r="G837">
        <v>4.4000000000000004</v>
      </c>
      <c r="H837" t="str">
        <f t="shared" si="104"/>
        <v>4.0–4.5</v>
      </c>
      <c r="I837" s="4">
        <v>10718</v>
      </c>
      <c r="J837" s="4">
        <f t="shared" si="110"/>
        <v>10718</v>
      </c>
      <c r="K837" s="16">
        <f t="shared" si="111"/>
        <v>1071800</v>
      </c>
      <c r="L837" t="str">
        <f t="shared" si="105"/>
        <v>&lt;₹200</v>
      </c>
      <c r="M837" t="str">
        <f t="shared" si="106"/>
        <v>0-10%</v>
      </c>
      <c r="N837" t="str">
        <f t="shared" si="107"/>
        <v>&gt; 1000</v>
      </c>
      <c r="O837" s="5">
        <f t="shared" si="108"/>
        <v>10722.4</v>
      </c>
    </row>
    <row r="838" spans="1:19" x14ac:dyDescent="0.25">
      <c r="A838" t="s">
        <v>1605</v>
      </c>
      <c r="B838" t="s">
        <v>1606</v>
      </c>
      <c r="C838" t="s">
        <v>2698</v>
      </c>
      <c r="D838" s="2">
        <v>2025</v>
      </c>
      <c r="E838" s="2">
        <v>5999</v>
      </c>
      <c r="F838" s="1">
        <f t="shared" si="109"/>
        <v>0.66244374062343725</v>
      </c>
      <c r="G838">
        <v>4.2</v>
      </c>
      <c r="H838" t="str">
        <f t="shared" si="104"/>
        <v>4.0–4.5</v>
      </c>
      <c r="I838" s="4">
        <v>6233</v>
      </c>
      <c r="J838" s="4">
        <f t="shared" si="110"/>
        <v>6233</v>
      </c>
      <c r="K838" s="16">
        <f t="shared" si="111"/>
        <v>37391767</v>
      </c>
      <c r="L838" t="str">
        <f t="shared" si="105"/>
        <v>&gt;₹500</v>
      </c>
      <c r="M838" t="str">
        <f t="shared" si="106"/>
        <v>60-70%</v>
      </c>
      <c r="N838" t="str">
        <f t="shared" si="107"/>
        <v>&gt; 1000</v>
      </c>
      <c r="O838" s="5">
        <f t="shared" si="108"/>
        <v>6237.2</v>
      </c>
    </row>
    <row r="839" spans="1:19" x14ac:dyDescent="0.25">
      <c r="A839" t="s">
        <v>1607</v>
      </c>
      <c r="B839" t="s">
        <v>1608</v>
      </c>
      <c r="C839" t="s">
        <v>2697</v>
      </c>
      <c r="D839" s="2">
        <v>1495</v>
      </c>
      <c r="E839" s="2">
        <v>1995</v>
      </c>
      <c r="F839" s="1">
        <f t="shared" si="109"/>
        <v>0.25062656641604009</v>
      </c>
      <c r="G839">
        <v>4.5</v>
      </c>
      <c r="H839" t="str">
        <f t="shared" si="104"/>
        <v>4.5–5.0</v>
      </c>
      <c r="I839" s="4">
        <v>10541</v>
      </c>
      <c r="J839" s="4">
        <f t="shared" si="110"/>
        <v>10541</v>
      </c>
      <c r="K839" s="16">
        <f t="shared" si="111"/>
        <v>21029295</v>
      </c>
      <c r="L839" t="str">
        <f t="shared" si="105"/>
        <v>&gt;₹500</v>
      </c>
      <c r="M839" t="str">
        <f t="shared" si="106"/>
        <v>20-30%</v>
      </c>
      <c r="N839" t="str">
        <f t="shared" si="107"/>
        <v>&lt;1000</v>
      </c>
      <c r="O839" s="5">
        <f t="shared" si="108"/>
        <v>10545.5</v>
      </c>
    </row>
    <row r="840" spans="1:19" x14ac:dyDescent="0.25">
      <c r="A840" t="s">
        <v>1609</v>
      </c>
      <c r="B840" t="s">
        <v>1610</v>
      </c>
      <c r="C840" t="s">
        <v>2698</v>
      </c>
      <c r="D840">
        <v>899</v>
      </c>
      <c r="E840" s="2">
        <v>1199</v>
      </c>
      <c r="F840" s="1">
        <f t="shared" si="109"/>
        <v>0.25020850708924103</v>
      </c>
      <c r="G840">
        <v>3.8</v>
      </c>
      <c r="H840" t="str">
        <f t="shared" si="104"/>
        <v>3.5–4.0</v>
      </c>
      <c r="I840" s="4">
        <v>10751</v>
      </c>
      <c r="J840" s="4">
        <f t="shared" si="110"/>
        <v>10751</v>
      </c>
      <c r="K840" s="16">
        <f t="shared" si="111"/>
        <v>12890449</v>
      </c>
      <c r="L840" t="str">
        <f t="shared" si="105"/>
        <v>&gt;₹500</v>
      </c>
      <c r="M840" t="str">
        <f t="shared" si="106"/>
        <v>20-30%</v>
      </c>
      <c r="N840" t="str">
        <f t="shared" si="107"/>
        <v>&gt; 1000</v>
      </c>
      <c r="O840" s="5">
        <f t="shared" si="108"/>
        <v>10754.8</v>
      </c>
    </row>
    <row r="841" spans="1:19" x14ac:dyDescent="0.25">
      <c r="A841" t="s">
        <v>1611</v>
      </c>
      <c r="B841" t="s">
        <v>1612</v>
      </c>
      <c r="C841" t="s">
        <v>2697</v>
      </c>
      <c r="D841">
        <v>349</v>
      </c>
      <c r="E841">
        <v>999</v>
      </c>
      <c r="F841" s="1">
        <f t="shared" si="109"/>
        <v>0.65065065065065064</v>
      </c>
      <c r="G841">
        <v>3.9</v>
      </c>
      <c r="H841" t="str">
        <f t="shared" si="104"/>
        <v>3.5–4.0</v>
      </c>
      <c r="I841" s="4">
        <v>817</v>
      </c>
      <c r="J841" s="4">
        <f t="shared" si="110"/>
        <v>817</v>
      </c>
      <c r="K841" s="16">
        <f t="shared" si="111"/>
        <v>816183</v>
      </c>
      <c r="L841" t="str">
        <f t="shared" si="105"/>
        <v>&gt;₹500</v>
      </c>
      <c r="M841" t="str">
        <f t="shared" si="106"/>
        <v>60-70%</v>
      </c>
      <c r="N841" t="str">
        <f t="shared" si="107"/>
        <v>&gt; 1000</v>
      </c>
      <c r="O841" s="5">
        <f t="shared" si="108"/>
        <v>820.9</v>
      </c>
    </row>
    <row r="842" spans="1:19" x14ac:dyDescent="0.25">
      <c r="A842" t="s">
        <v>1613</v>
      </c>
      <c r="B842" t="s">
        <v>1614</v>
      </c>
      <c r="C842" t="s">
        <v>2698</v>
      </c>
      <c r="D842">
        <v>900</v>
      </c>
      <c r="E842" s="2">
        <v>2499</v>
      </c>
      <c r="F842" s="1">
        <f t="shared" si="109"/>
        <v>0.63985594237695076</v>
      </c>
      <c r="G842">
        <v>4</v>
      </c>
      <c r="H842" t="str">
        <f t="shared" si="104"/>
        <v>4.0–4.5</v>
      </c>
      <c r="I842" s="4">
        <v>36384</v>
      </c>
      <c r="J842" s="4">
        <f t="shared" si="110"/>
        <v>36384</v>
      </c>
      <c r="K842" s="16">
        <f t="shared" si="111"/>
        <v>90923616</v>
      </c>
      <c r="L842" t="str">
        <f t="shared" si="105"/>
        <v>&gt;₹500</v>
      </c>
      <c r="M842" t="str">
        <f t="shared" si="106"/>
        <v>60-70%</v>
      </c>
      <c r="N842" t="str">
        <f t="shared" si="107"/>
        <v>&lt;1000</v>
      </c>
      <c r="O842" s="5">
        <f t="shared" si="108"/>
        <v>36388</v>
      </c>
    </row>
    <row r="843" spans="1:19" x14ac:dyDescent="0.25">
      <c r="A843" t="s">
        <v>1615</v>
      </c>
      <c r="B843" t="s">
        <v>1616</v>
      </c>
      <c r="C843" t="s">
        <v>2698</v>
      </c>
      <c r="D843" s="2">
        <v>2490</v>
      </c>
      <c r="E843" s="2">
        <v>3990</v>
      </c>
      <c r="F843" s="1">
        <f t="shared" si="109"/>
        <v>0.37593984962406013</v>
      </c>
      <c r="G843">
        <v>4.0999999999999996</v>
      </c>
      <c r="H843" t="str">
        <f t="shared" si="104"/>
        <v>4.0–4.5</v>
      </c>
      <c r="I843" s="4">
        <v>3606</v>
      </c>
      <c r="J843" s="4">
        <f t="shared" si="110"/>
        <v>3606</v>
      </c>
      <c r="K843" s="16">
        <f t="shared" si="111"/>
        <v>14387940</v>
      </c>
      <c r="L843" t="str">
        <f t="shared" si="105"/>
        <v>&gt;₹500</v>
      </c>
      <c r="M843" t="str">
        <f t="shared" si="106"/>
        <v>30-40%</v>
      </c>
      <c r="N843" t="str">
        <f t="shared" si="107"/>
        <v>&gt; 1000</v>
      </c>
      <c r="O843" s="5">
        <f t="shared" si="108"/>
        <v>3610.1</v>
      </c>
    </row>
    <row r="844" spans="1:19" x14ac:dyDescent="0.25">
      <c r="A844" t="s">
        <v>1617</v>
      </c>
      <c r="B844" t="s">
        <v>1618</v>
      </c>
      <c r="C844" t="s">
        <v>2698</v>
      </c>
      <c r="D844">
        <v>116</v>
      </c>
      <c r="E844">
        <v>200</v>
      </c>
      <c r="F844" s="1">
        <f t="shared" si="109"/>
        <v>0.42</v>
      </c>
      <c r="G844">
        <v>4.4000000000000004</v>
      </c>
      <c r="H844" t="str">
        <f t="shared" si="104"/>
        <v>4.0–4.5</v>
      </c>
      <c r="I844" s="4">
        <v>357</v>
      </c>
      <c r="J844" s="4">
        <f t="shared" si="110"/>
        <v>357</v>
      </c>
      <c r="K844" s="16">
        <f t="shared" si="111"/>
        <v>71400</v>
      </c>
      <c r="L844" t="str">
        <f t="shared" si="105"/>
        <v>₹200-₹500</v>
      </c>
      <c r="M844" t="str">
        <f t="shared" si="106"/>
        <v>40-50%</v>
      </c>
      <c r="N844" t="str">
        <f t="shared" si="107"/>
        <v>&gt; 1000</v>
      </c>
      <c r="O844" s="5">
        <f t="shared" si="108"/>
        <v>361.4</v>
      </c>
    </row>
    <row r="845" spans="1:19" x14ac:dyDescent="0.25">
      <c r="A845" t="s">
        <v>1619</v>
      </c>
      <c r="B845" t="s">
        <v>1620</v>
      </c>
      <c r="C845" t="s">
        <v>2703</v>
      </c>
      <c r="D845">
        <v>200</v>
      </c>
      <c r="E845">
        <v>230</v>
      </c>
      <c r="F845" s="1">
        <f t="shared" si="109"/>
        <v>0.13043478260869565</v>
      </c>
      <c r="G845">
        <v>4.4000000000000004</v>
      </c>
      <c r="H845" t="str">
        <f t="shared" si="104"/>
        <v>4.0–4.5</v>
      </c>
      <c r="I845" s="4">
        <v>10170</v>
      </c>
      <c r="J845" s="4">
        <f t="shared" si="110"/>
        <v>10170</v>
      </c>
      <c r="K845" s="16">
        <f t="shared" si="111"/>
        <v>2339100</v>
      </c>
      <c r="L845" t="str">
        <f t="shared" si="105"/>
        <v>₹200-₹500</v>
      </c>
      <c r="M845" t="str">
        <f t="shared" si="106"/>
        <v>10-20%</v>
      </c>
      <c r="N845" t="str">
        <f t="shared" si="107"/>
        <v>&gt; 1000</v>
      </c>
      <c r="O845" s="5">
        <f t="shared" si="108"/>
        <v>10174.4</v>
      </c>
    </row>
    <row r="846" spans="1:19" x14ac:dyDescent="0.25">
      <c r="A846" t="s">
        <v>1621</v>
      </c>
      <c r="B846" t="s">
        <v>1622</v>
      </c>
      <c r="C846" t="s">
        <v>2697</v>
      </c>
      <c r="D846" s="2">
        <v>1249</v>
      </c>
      <c r="E846" s="2">
        <v>2796</v>
      </c>
      <c r="F846" s="1">
        <f t="shared" si="109"/>
        <v>0.5532904148783977</v>
      </c>
      <c r="G846">
        <v>4.4000000000000004</v>
      </c>
      <c r="H846" t="str">
        <f t="shared" si="104"/>
        <v>4.0–4.5</v>
      </c>
      <c r="I846" s="4">
        <v>4598</v>
      </c>
      <c r="J846" s="4">
        <f t="shared" si="110"/>
        <v>4598</v>
      </c>
      <c r="K846" s="16">
        <f t="shared" si="111"/>
        <v>12856008</v>
      </c>
      <c r="L846" t="str">
        <f t="shared" si="105"/>
        <v>&gt;₹500</v>
      </c>
      <c r="M846" t="str">
        <f t="shared" si="106"/>
        <v>50-60%</v>
      </c>
      <c r="N846" t="str">
        <f t="shared" si="107"/>
        <v>&gt; 1000</v>
      </c>
      <c r="O846" s="5">
        <f t="shared" si="108"/>
        <v>4602.3999999999996</v>
      </c>
    </row>
    <row r="847" spans="1:19" x14ac:dyDescent="0.25">
      <c r="A847" t="s">
        <v>1623</v>
      </c>
      <c r="B847" t="s">
        <v>1624</v>
      </c>
      <c r="C847" t="s">
        <v>2697</v>
      </c>
      <c r="D847">
        <v>649</v>
      </c>
      <c r="E847">
        <v>999</v>
      </c>
      <c r="F847" s="1">
        <f t="shared" si="109"/>
        <v>0.35035035035035034</v>
      </c>
      <c r="G847">
        <v>3.5</v>
      </c>
      <c r="H847" t="str">
        <f t="shared" si="104"/>
        <v>3.5–4.0</v>
      </c>
      <c r="I847" s="4">
        <v>7222</v>
      </c>
      <c r="J847" s="4">
        <f t="shared" si="110"/>
        <v>7222</v>
      </c>
      <c r="K847" s="16">
        <f t="shared" si="111"/>
        <v>7214778</v>
      </c>
      <c r="L847" t="str">
        <f t="shared" si="105"/>
        <v>&gt;₹500</v>
      </c>
      <c r="M847" t="str">
        <f t="shared" si="106"/>
        <v>30-40%</v>
      </c>
      <c r="N847" t="str">
        <f t="shared" si="107"/>
        <v>&gt; 1000</v>
      </c>
      <c r="O847" s="5">
        <f t="shared" si="108"/>
        <v>7225.5</v>
      </c>
    </row>
    <row r="848" spans="1:19" x14ac:dyDescent="0.25">
      <c r="A848" t="s">
        <v>1625</v>
      </c>
      <c r="B848" t="s">
        <v>1626</v>
      </c>
      <c r="C848" t="s">
        <v>2697</v>
      </c>
      <c r="D848" s="2">
        <v>2649</v>
      </c>
      <c r="E848" s="2">
        <v>3499</v>
      </c>
      <c r="F848" s="1">
        <f t="shared" si="109"/>
        <v>0.2429265504429837</v>
      </c>
      <c r="G848">
        <v>4.5</v>
      </c>
      <c r="H848" t="str">
        <f t="shared" si="104"/>
        <v>4.5–5.0</v>
      </c>
      <c r="I848" s="4">
        <v>1271</v>
      </c>
      <c r="J848" s="4">
        <f t="shared" si="110"/>
        <v>1271</v>
      </c>
      <c r="K848" s="16">
        <f t="shared" si="111"/>
        <v>4447229</v>
      </c>
      <c r="L848" t="str">
        <f t="shared" si="105"/>
        <v>&gt;₹500</v>
      </c>
      <c r="M848" t="str">
        <f t="shared" si="106"/>
        <v>20-30%</v>
      </c>
      <c r="N848" t="str">
        <f t="shared" si="107"/>
        <v>&gt; 1000</v>
      </c>
      <c r="O848" s="5">
        <f t="shared" si="108"/>
        <v>1275.5</v>
      </c>
    </row>
    <row r="849" spans="1:19" x14ac:dyDescent="0.25">
      <c r="A849" t="s">
        <v>1627</v>
      </c>
      <c r="B849" t="s">
        <v>1628</v>
      </c>
      <c r="C849" t="s">
        <v>2697</v>
      </c>
      <c r="D849">
        <v>596</v>
      </c>
      <c r="E849">
        <v>723</v>
      </c>
      <c r="F849" s="1">
        <f t="shared" si="109"/>
        <v>0.17565698478561548</v>
      </c>
      <c r="G849">
        <v>4.4000000000000004</v>
      </c>
      <c r="H849" t="str">
        <f t="shared" si="104"/>
        <v>4.0–4.5</v>
      </c>
      <c r="I849" s="4">
        <v>3219</v>
      </c>
      <c r="J849" s="4">
        <f t="shared" si="110"/>
        <v>3219</v>
      </c>
      <c r="K849" s="16">
        <f t="shared" si="111"/>
        <v>2327337</v>
      </c>
      <c r="L849" t="str">
        <f t="shared" si="105"/>
        <v>&gt;₹500</v>
      </c>
      <c r="M849" t="str">
        <f t="shared" si="106"/>
        <v>10-20%</v>
      </c>
      <c r="N849" t="str">
        <f t="shared" si="107"/>
        <v>&gt; 1000</v>
      </c>
      <c r="O849" s="5">
        <f t="shared" si="108"/>
        <v>3223.4</v>
      </c>
    </row>
    <row r="850" spans="1:19" x14ac:dyDescent="0.25">
      <c r="A850" t="s">
        <v>1629</v>
      </c>
      <c r="B850" t="s">
        <v>1630</v>
      </c>
      <c r="C850" t="s">
        <v>2698</v>
      </c>
      <c r="D850" s="2">
        <v>2499</v>
      </c>
      <c r="E850" s="2">
        <v>5999</v>
      </c>
      <c r="F850" s="1">
        <f t="shared" si="109"/>
        <v>0.58343057176196034</v>
      </c>
      <c r="G850">
        <v>4.0999999999999996</v>
      </c>
      <c r="H850" t="str">
        <f t="shared" si="104"/>
        <v>4.0–4.5</v>
      </c>
      <c r="I850" s="4">
        <v>38879</v>
      </c>
      <c r="J850" s="4">
        <f t="shared" si="110"/>
        <v>38879</v>
      </c>
      <c r="K850" s="16">
        <f t="shared" si="111"/>
        <v>233235121</v>
      </c>
      <c r="L850" t="str">
        <f t="shared" si="105"/>
        <v>&gt;₹500</v>
      </c>
      <c r="M850" t="str">
        <f t="shared" si="106"/>
        <v>50-60%</v>
      </c>
      <c r="N850" t="str">
        <f t="shared" si="107"/>
        <v>&gt; 1000</v>
      </c>
      <c r="O850" s="5">
        <f t="shared" si="108"/>
        <v>38883.1</v>
      </c>
    </row>
    <row r="851" spans="1:19" x14ac:dyDescent="0.25">
      <c r="A851" t="s">
        <v>1631</v>
      </c>
      <c r="B851" t="s">
        <v>1632</v>
      </c>
      <c r="C851" t="s">
        <v>2698</v>
      </c>
      <c r="D851" s="2">
        <v>4999</v>
      </c>
      <c r="E851" s="2">
        <v>12499</v>
      </c>
      <c r="F851" s="1">
        <f t="shared" si="109"/>
        <v>0.60004800384030721</v>
      </c>
      <c r="G851">
        <v>4.2</v>
      </c>
      <c r="H851" t="str">
        <f t="shared" si="104"/>
        <v>4.0–4.5</v>
      </c>
      <c r="I851" s="4">
        <v>4541</v>
      </c>
      <c r="J851" s="4">
        <f t="shared" si="110"/>
        <v>4541</v>
      </c>
      <c r="K851" s="16">
        <f t="shared" si="111"/>
        <v>56757959</v>
      </c>
      <c r="L851" t="str">
        <f t="shared" si="105"/>
        <v>&gt;₹500</v>
      </c>
      <c r="M851" t="str">
        <f t="shared" si="106"/>
        <v>60-70%</v>
      </c>
      <c r="N851" t="str">
        <f t="shared" si="107"/>
        <v>&lt;1000</v>
      </c>
      <c r="O851" s="5">
        <f t="shared" si="108"/>
        <v>4545.2</v>
      </c>
    </row>
    <row r="852" spans="1:19" x14ac:dyDescent="0.25">
      <c r="A852" t="s">
        <v>1633</v>
      </c>
      <c r="B852" t="s">
        <v>1634</v>
      </c>
      <c r="C852" t="s">
        <v>2698</v>
      </c>
      <c r="D852">
        <v>399</v>
      </c>
      <c r="E852" s="2">
        <v>1290</v>
      </c>
      <c r="F852" s="1">
        <f t="shared" si="109"/>
        <v>0.69069767441860463</v>
      </c>
      <c r="G852">
        <v>4.2</v>
      </c>
      <c r="H852" t="str">
        <f t="shared" si="104"/>
        <v>4.0–4.5</v>
      </c>
      <c r="I852" s="4">
        <v>76042</v>
      </c>
      <c r="J852" s="4">
        <f t="shared" si="110"/>
        <v>76042</v>
      </c>
      <c r="K852" s="16">
        <f t="shared" si="111"/>
        <v>98094180</v>
      </c>
      <c r="L852" t="str">
        <f t="shared" si="105"/>
        <v>&gt;₹500</v>
      </c>
      <c r="M852" t="str">
        <f t="shared" si="106"/>
        <v>60-70%</v>
      </c>
      <c r="N852" t="str">
        <f t="shared" si="107"/>
        <v>&gt; 1000</v>
      </c>
      <c r="O852" s="5">
        <f t="shared" si="108"/>
        <v>76046.2</v>
      </c>
    </row>
    <row r="853" spans="1:19" x14ac:dyDescent="0.25">
      <c r="A853" t="s">
        <v>1635</v>
      </c>
      <c r="B853" t="s">
        <v>1636</v>
      </c>
      <c r="C853" t="s">
        <v>2698</v>
      </c>
      <c r="D853">
        <v>116</v>
      </c>
      <c r="E853">
        <v>200</v>
      </c>
      <c r="F853" s="1">
        <f t="shared" si="109"/>
        <v>0.42</v>
      </c>
      <c r="G853">
        <v>4.3</v>
      </c>
      <c r="H853" t="str">
        <f t="shared" si="104"/>
        <v>4.0–4.5</v>
      </c>
      <c r="I853" s="4">
        <v>485</v>
      </c>
      <c r="J853" s="4">
        <f t="shared" si="110"/>
        <v>485</v>
      </c>
      <c r="K853" s="16">
        <f t="shared" si="111"/>
        <v>97000</v>
      </c>
      <c r="L853" t="str">
        <f t="shared" si="105"/>
        <v>₹200-₹500</v>
      </c>
      <c r="M853" t="str">
        <f t="shared" si="106"/>
        <v>40-50%</v>
      </c>
      <c r="N853" t="str">
        <f t="shared" si="107"/>
        <v>&gt; 1000</v>
      </c>
      <c r="O853" s="5">
        <f t="shared" si="108"/>
        <v>489.3</v>
      </c>
    </row>
    <row r="854" spans="1:19" x14ac:dyDescent="0.25">
      <c r="A854" t="s">
        <v>1637</v>
      </c>
      <c r="B854" t="s">
        <v>1638</v>
      </c>
      <c r="C854" t="s">
        <v>2698</v>
      </c>
      <c r="D854" s="2">
        <v>4499</v>
      </c>
      <c r="E854" s="2">
        <v>5999</v>
      </c>
      <c r="F854" s="1">
        <f t="shared" si="109"/>
        <v>0.2500416736122687</v>
      </c>
      <c r="G854">
        <v>4.3</v>
      </c>
      <c r="H854" t="str">
        <f t="shared" si="104"/>
        <v>4.0–4.5</v>
      </c>
      <c r="I854" s="4">
        <v>44696</v>
      </c>
      <c r="J854" s="4">
        <f t="shared" si="110"/>
        <v>44696</v>
      </c>
      <c r="K854" s="16">
        <f t="shared" si="111"/>
        <v>268131304</v>
      </c>
      <c r="L854" t="str">
        <f t="shared" si="105"/>
        <v>&gt;₹500</v>
      </c>
      <c r="M854" t="str">
        <f t="shared" si="106"/>
        <v>20-30%</v>
      </c>
      <c r="N854" t="str">
        <f t="shared" si="107"/>
        <v>&gt; 1000</v>
      </c>
      <c r="O854" s="5">
        <f t="shared" si="108"/>
        <v>44700.3</v>
      </c>
    </row>
    <row r="855" spans="1:19" x14ac:dyDescent="0.25">
      <c r="A855" t="s">
        <v>1639</v>
      </c>
      <c r="B855" t="s">
        <v>1640</v>
      </c>
      <c r="C855" t="s">
        <v>2697</v>
      </c>
      <c r="D855">
        <v>330</v>
      </c>
      <c r="E855">
        <v>499</v>
      </c>
      <c r="F855" s="1">
        <f t="shared" si="109"/>
        <v>0.33867735470941884</v>
      </c>
      <c r="G855">
        <v>3.7</v>
      </c>
      <c r="H855" t="str">
        <f t="shared" si="104"/>
        <v>3.5–4.0</v>
      </c>
      <c r="I855" s="4">
        <v>8566</v>
      </c>
      <c r="J855" s="4">
        <f t="shared" si="110"/>
        <v>8566</v>
      </c>
      <c r="K855" s="16">
        <f t="shared" si="111"/>
        <v>4274434</v>
      </c>
      <c r="L855" t="str">
        <f t="shared" si="105"/>
        <v>₹200-₹500</v>
      </c>
      <c r="M855" t="str">
        <f t="shared" si="106"/>
        <v>30-40%</v>
      </c>
      <c r="N855" t="str">
        <f t="shared" si="107"/>
        <v>&gt; 1000</v>
      </c>
      <c r="O855" s="5">
        <f t="shared" si="108"/>
        <v>8569.7000000000007</v>
      </c>
    </row>
    <row r="856" spans="1:19" x14ac:dyDescent="0.25">
      <c r="A856" t="s">
        <v>1641</v>
      </c>
      <c r="B856" t="s">
        <v>1642</v>
      </c>
      <c r="C856" t="s">
        <v>2698</v>
      </c>
      <c r="D856">
        <v>649</v>
      </c>
      <c r="E856" s="2">
        <v>2499</v>
      </c>
      <c r="F856" s="1">
        <f t="shared" si="109"/>
        <v>0.74029611844737897</v>
      </c>
      <c r="G856">
        <v>3.9</v>
      </c>
      <c r="H856" t="str">
        <f t="shared" si="104"/>
        <v>3.5–4.0</v>
      </c>
      <c r="I856" s="4">
        <v>13049</v>
      </c>
      <c r="J856" s="4">
        <f t="shared" si="110"/>
        <v>13049</v>
      </c>
      <c r="K856" s="16">
        <f t="shared" si="111"/>
        <v>32609451</v>
      </c>
      <c r="L856" t="str">
        <f t="shared" si="105"/>
        <v>&gt;₹500</v>
      </c>
      <c r="M856" t="str">
        <f t="shared" si="106"/>
        <v>70-80%</v>
      </c>
      <c r="N856" t="str">
        <f t="shared" si="107"/>
        <v>&gt; 1000</v>
      </c>
      <c r="O856" s="5">
        <f t="shared" si="108"/>
        <v>13052.9</v>
      </c>
    </row>
    <row r="857" spans="1:19" x14ac:dyDescent="0.25">
      <c r="A857" t="s">
        <v>1643</v>
      </c>
      <c r="B857" t="s">
        <v>1644</v>
      </c>
      <c r="C857" t="s">
        <v>2697</v>
      </c>
      <c r="D857" s="2">
        <v>1234</v>
      </c>
      <c r="E857" s="2">
        <v>1599</v>
      </c>
      <c r="F857" s="1">
        <f t="shared" si="109"/>
        <v>0.22826766729205752</v>
      </c>
      <c r="G857">
        <v>4.5</v>
      </c>
      <c r="H857" t="str">
        <f t="shared" si="104"/>
        <v>4.5–5.0</v>
      </c>
      <c r="I857" s="4">
        <v>16680</v>
      </c>
      <c r="J857" s="4">
        <f t="shared" si="110"/>
        <v>16680</v>
      </c>
      <c r="K857" s="16">
        <f t="shared" si="111"/>
        <v>26671320</v>
      </c>
      <c r="L857" t="str">
        <f t="shared" si="105"/>
        <v>&gt;₹500</v>
      </c>
      <c r="M857" t="str">
        <f t="shared" si="106"/>
        <v>20-30%</v>
      </c>
      <c r="N857" t="str">
        <f t="shared" si="107"/>
        <v>&gt; 1000</v>
      </c>
      <c r="O857" s="5">
        <f t="shared" si="108"/>
        <v>16684.5</v>
      </c>
    </row>
    <row r="858" spans="1:19" x14ac:dyDescent="0.25">
      <c r="A858" t="s">
        <v>1024</v>
      </c>
      <c r="B858" t="s">
        <v>1025</v>
      </c>
      <c r="C858" t="s">
        <v>2698</v>
      </c>
      <c r="D858" s="2">
        <v>1399</v>
      </c>
      <c r="E858" s="2">
        <v>2990</v>
      </c>
      <c r="F858" s="1">
        <f t="shared" si="109"/>
        <v>0.53210702341137128</v>
      </c>
      <c r="G858">
        <v>4.0999999999999996</v>
      </c>
      <c r="H858" t="str">
        <f t="shared" si="104"/>
        <v>4.0–4.5</v>
      </c>
      <c r="I858" s="4">
        <v>97174</v>
      </c>
      <c r="J858" s="4">
        <f t="shared" si="110"/>
        <v>97174</v>
      </c>
      <c r="K858" s="16">
        <f t="shared" si="111"/>
        <v>290550260</v>
      </c>
      <c r="L858" t="str">
        <f t="shared" si="105"/>
        <v>&gt;₹500</v>
      </c>
      <c r="M858" t="str">
        <f t="shared" si="106"/>
        <v>50-60%</v>
      </c>
      <c r="N858" t="str">
        <f t="shared" si="107"/>
        <v>&lt;1000</v>
      </c>
      <c r="O858" s="5">
        <f t="shared" si="108"/>
        <v>97178.1</v>
      </c>
    </row>
    <row r="859" spans="1:19" x14ac:dyDescent="0.25">
      <c r="A859" t="s">
        <v>1645</v>
      </c>
      <c r="B859" t="s">
        <v>1646</v>
      </c>
      <c r="C859" t="s">
        <v>2700</v>
      </c>
      <c r="D859">
        <v>272</v>
      </c>
      <c r="E859">
        <v>320</v>
      </c>
      <c r="F859" s="1">
        <f t="shared" si="109"/>
        <v>0.15</v>
      </c>
      <c r="G859">
        <v>4</v>
      </c>
      <c r="H859" t="str">
        <f t="shared" si="104"/>
        <v>4.0–4.5</v>
      </c>
      <c r="I859" s="4">
        <v>3686</v>
      </c>
      <c r="J859" s="4">
        <f t="shared" si="110"/>
        <v>3686</v>
      </c>
      <c r="K859" s="16">
        <f t="shared" si="111"/>
        <v>1179520</v>
      </c>
      <c r="L859" t="str">
        <f t="shared" si="105"/>
        <v>₹200-₹500</v>
      </c>
      <c r="M859" t="str">
        <f t="shared" si="106"/>
        <v>10-20%</v>
      </c>
      <c r="N859" t="str">
        <f t="shared" si="107"/>
        <v>&gt; 1000</v>
      </c>
      <c r="O859" s="5">
        <f t="shared" si="108"/>
        <v>3690</v>
      </c>
      <c r="R859" t="s">
        <v>2701</v>
      </c>
      <c r="S859" t="s">
        <v>2711</v>
      </c>
    </row>
    <row r="860" spans="1:19" x14ac:dyDescent="0.25">
      <c r="A860" t="s">
        <v>1647</v>
      </c>
      <c r="B860" t="s">
        <v>1648</v>
      </c>
      <c r="C860" t="s">
        <v>2698</v>
      </c>
      <c r="D860">
        <v>99</v>
      </c>
      <c r="E860">
        <v>999</v>
      </c>
      <c r="F860" s="1">
        <f t="shared" si="109"/>
        <v>0.90090090090090091</v>
      </c>
      <c r="G860">
        <v>3.8</v>
      </c>
      <c r="H860" t="str">
        <f t="shared" si="104"/>
        <v>3.5–4.0</v>
      </c>
      <c r="I860" s="4">
        <v>594</v>
      </c>
      <c r="J860" s="4">
        <f t="shared" si="110"/>
        <v>594</v>
      </c>
      <c r="K860" s="16">
        <f t="shared" si="111"/>
        <v>593406</v>
      </c>
      <c r="L860" t="str">
        <f t="shared" si="105"/>
        <v>&gt;₹500</v>
      </c>
      <c r="M860" t="str">
        <f t="shared" si="106"/>
        <v>90-100%</v>
      </c>
      <c r="N860" t="str">
        <f t="shared" si="107"/>
        <v>&gt; 1000</v>
      </c>
      <c r="O860" s="5">
        <f t="shared" si="108"/>
        <v>597.79999999999995</v>
      </c>
    </row>
    <row r="861" spans="1:19" x14ac:dyDescent="0.25">
      <c r="A861" t="s">
        <v>1649</v>
      </c>
      <c r="B861" t="s">
        <v>1650</v>
      </c>
      <c r="C861" t="s">
        <v>2697</v>
      </c>
      <c r="D861" s="2">
        <v>3498</v>
      </c>
      <c r="E861" s="2">
        <v>3875</v>
      </c>
      <c r="F861" s="1">
        <f t="shared" si="109"/>
        <v>9.7290322580645155E-2</v>
      </c>
      <c r="G861">
        <v>3.4</v>
      </c>
      <c r="H861" t="str">
        <f t="shared" si="104"/>
        <v>3.0–3.5</v>
      </c>
      <c r="I861" s="4">
        <v>12185</v>
      </c>
      <c r="J861" s="4">
        <f t="shared" si="110"/>
        <v>12185</v>
      </c>
      <c r="K861" s="16">
        <f t="shared" si="111"/>
        <v>47216875</v>
      </c>
      <c r="L861" t="str">
        <f t="shared" si="105"/>
        <v>&gt;₹500</v>
      </c>
      <c r="M861" t="str">
        <f t="shared" si="106"/>
        <v>0-10%</v>
      </c>
      <c r="N861" t="str">
        <f t="shared" si="107"/>
        <v>&gt; 1000</v>
      </c>
      <c r="O861" s="5">
        <f t="shared" si="108"/>
        <v>12188.4</v>
      </c>
    </row>
    <row r="862" spans="1:19" x14ac:dyDescent="0.25">
      <c r="A862" t="s">
        <v>1651</v>
      </c>
      <c r="B862" t="s">
        <v>1652</v>
      </c>
      <c r="C862" t="s">
        <v>2697</v>
      </c>
      <c r="D862" s="2">
        <v>10099</v>
      </c>
      <c r="E862" s="2">
        <v>19110</v>
      </c>
      <c r="F862" s="1">
        <f t="shared" si="109"/>
        <v>0.47153322867608582</v>
      </c>
      <c r="G862">
        <v>4.3</v>
      </c>
      <c r="H862" t="str">
        <f t="shared" si="104"/>
        <v>4.0–4.5</v>
      </c>
      <c r="I862" s="4">
        <v>2623</v>
      </c>
      <c r="J862" s="4">
        <f t="shared" si="110"/>
        <v>2623</v>
      </c>
      <c r="K862" s="16">
        <f t="shared" si="111"/>
        <v>50125530</v>
      </c>
      <c r="L862" t="str">
        <f t="shared" si="105"/>
        <v>&gt;₹500</v>
      </c>
      <c r="M862" t="str">
        <f t="shared" si="106"/>
        <v>40-50%</v>
      </c>
      <c r="N862" t="str">
        <f t="shared" si="107"/>
        <v>&gt; 1000</v>
      </c>
      <c r="O862" s="5">
        <f t="shared" si="108"/>
        <v>2627.3</v>
      </c>
    </row>
    <row r="863" spans="1:19" x14ac:dyDescent="0.25">
      <c r="A863" t="s">
        <v>1653</v>
      </c>
      <c r="B863" t="s">
        <v>1654</v>
      </c>
      <c r="C863" t="s">
        <v>2697</v>
      </c>
      <c r="D863">
        <v>449</v>
      </c>
      <c r="E863">
        <v>999</v>
      </c>
      <c r="F863" s="1">
        <f t="shared" si="109"/>
        <v>0.55055055055055058</v>
      </c>
      <c r="G863">
        <v>4.3</v>
      </c>
      <c r="H863" t="str">
        <f t="shared" si="104"/>
        <v>4.0–4.5</v>
      </c>
      <c r="I863" s="4">
        <v>9701</v>
      </c>
      <c r="J863" s="4">
        <f t="shared" si="110"/>
        <v>9701</v>
      </c>
      <c r="K863" s="16">
        <f t="shared" si="111"/>
        <v>9691299</v>
      </c>
      <c r="L863" t="str">
        <f t="shared" si="105"/>
        <v>&gt;₹500</v>
      </c>
      <c r="M863" t="str">
        <f t="shared" si="106"/>
        <v>50-60%</v>
      </c>
      <c r="N863" t="str">
        <f t="shared" si="107"/>
        <v>&gt; 1000</v>
      </c>
      <c r="O863" s="5">
        <f t="shared" si="108"/>
        <v>9705.2999999999993</v>
      </c>
    </row>
    <row r="864" spans="1:19" x14ac:dyDescent="0.25">
      <c r="A864" t="s">
        <v>1655</v>
      </c>
      <c r="B864" t="s">
        <v>1656</v>
      </c>
      <c r="C864" t="s">
        <v>2712</v>
      </c>
      <c r="D864">
        <v>150</v>
      </c>
      <c r="E864">
        <v>150</v>
      </c>
      <c r="F864" s="1">
        <f t="shared" si="109"/>
        <v>0</v>
      </c>
      <c r="G864">
        <v>4.3</v>
      </c>
      <c r="H864" t="str">
        <f t="shared" si="104"/>
        <v>4.0–4.5</v>
      </c>
      <c r="I864" s="4">
        <v>15867</v>
      </c>
      <c r="J864" s="4">
        <f t="shared" si="110"/>
        <v>15867</v>
      </c>
      <c r="K864" s="16">
        <f t="shared" si="111"/>
        <v>2380050</v>
      </c>
      <c r="L864" t="str">
        <f t="shared" si="105"/>
        <v>&lt;₹200</v>
      </c>
      <c r="M864" t="str">
        <f t="shared" si="106"/>
        <v>0-10%</v>
      </c>
      <c r="N864" t="str">
        <f t="shared" si="107"/>
        <v>&gt; 1000</v>
      </c>
      <c r="O864" s="5">
        <f t="shared" si="108"/>
        <v>15871.3</v>
      </c>
    </row>
    <row r="865" spans="1:15" x14ac:dyDescent="0.25">
      <c r="A865" t="s">
        <v>1657</v>
      </c>
      <c r="B865" t="s">
        <v>1658</v>
      </c>
      <c r="C865" t="s">
        <v>2697</v>
      </c>
      <c r="D865" s="2">
        <v>1199</v>
      </c>
      <c r="E865" s="2">
        <v>2999</v>
      </c>
      <c r="F865" s="1">
        <f t="shared" si="109"/>
        <v>0.60020006668889625</v>
      </c>
      <c r="G865">
        <v>4.0999999999999996</v>
      </c>
      <c r="H865" t="str">
        <f t="shared" si="104"/>
        <v>4.0–4.5</v>
      </c>
      <c r="I865" s="4">
        <v>10725</v>
      </c>
      <c r="J865" s="4">
        <f t="shared" si="110"/>
        <v>10725</v>
      </c>
      <c r="K865" s="16">
        <f t="shared" si="111"/>
        <v>32164275</v>
      </c>
      <c r="L865" t="str">
        <f t="shared" si="105"/>
        <v>&gt;₹500</v>
      </c>
      <c r="M865" t="str">
        <f t="shared" si="106"/>
        <v>60-70%</v>
      </c>
      <c r="N865" t="str">
        <f t="shared" si="107"/>
        <v>&gt; 1000</v>
      </c>
      <c r="O865" s="5">
        <f t="shared" si="108"/>
        <v>10729.1</v>
      </c>
    </row>
    <row r="866" spans="1:15" x14ac:dyDescent="0.25">
      <c r="A866" t="s">
        <v>1659</v>
      </c>
      <c r="B866" t="s">
        <v>1660</v>
      </c>
      <c r="C866" t="s">
        <v>2697</v>
      </c>
      <c r="D866">
        <v>397</v>
      </c>
      <c r="E866">
        <v>899</v>
      </c>
      <c r="F866" s="1">
        <f t="shared" si="109"/>
        <v>0.5583982202447163</v>
      </c>
      <c r="G866">
        <v>4</v>
      </c>
      <c r="H866" t="str">
        <f t="shared" si="104"/>
        <v>4.0–4.5</v>
      </c>
      <c r="I866" s="4">
        <v>3025</v>
      </c>
      <c r="J866" s="4">
        <f t="shared" si="110"/>
        <v>3025</v>
      </c>
      <c r="K866" s="16">
        <f t="shared" si="111"/>
        <v>2719475</v>
      </c>
      <c r="L866" t="str">
        <f t="shared" si="105"/>
        <v>&gt;₹500</v>
      </c>
      <c r="M866" t="str">
        <f t="shared" si="106"/>
        <v>50-60%</v>
      </c>
      <c r="N866" t="str">
        <f t="shared" si="107"/>
        <v>&gt; 1000</v>
      </c>
      <c r="O866" s="5">
        <f t="shared" si="108"/>
        <v>3029</v>
      </c>
    </row>
    <row r="867" spans="1:15" x14ac:dyDescent="0.25">
      <c r="A867" t="s">
        <v>1661</v>
      </c>
      <c r="B867" t="s">
        <v>1662</v>
      </c>
      <c r="C867" t="s">
        <v>2697</v>
      </c>
      <c r="D867">
        <v>699</v>
      </c>
      <c r="E867" s="2">
        <v>1490</v>
      </c>
      <c r="F867" s="1">
        <f t="shared" si="109"/>
        <v>0.53087248322147651</v>
      </c>
      <c r="G867">
        <v>4</v>
      </c>
      <c r="H867" t="str">
        <f t="shared" si="104"/>
        <v>4.0–4.5</v>
      </c>
      <c r="I867" s="4">
        <v>5736</v>
      </c>
      <c r="J867" s="4">
        <f t="shared" si="110"/>
        <v>5736</v>
      </c>
      <c r="K867" s="16">
        <f t="shared" si="111"/>
        <v>8546640</v>
      </c>
      <c r="L867" t="str">
        <f t="shared" si="105"/>
        <v>&gt;₹500</v>
      </c>
      <c r="M867" t="str">
        <f t="shared" si="106"/>
        <v>50-60%</v>
      </c>
      <c r="N867" t="str">
        <f t="shared" si="107"/>
        <v>&gt; 1000</v>
      </c>
      <c r="O867" s="5">
        <f t="shared" si="108"/>
        <v>5740</v>
      </c>
    </row>
    <row r="868" spans="1:15" x14ac:dyDescent="0.25">
      <c r="A868" t="s">
        <v>1663</v>
      </c>
      <c r="B868" t="s">
        <v>1664</v>
      </c>
      <c r="C868" t="s">
        <v>2698</v>
      </c>
      <c r="D868" s="2">
        <v>1679</v>
      </c>
      <c r="E868" s="2">
        <v>1999</v>
      </c>
      <c r="F868" s="1">
        <f t="shared" si="109"/>
        <v>0.16008004002001</v>
      </c>
      <c r="G868">
        <v>4.0999999999999996</v>
      </c>
      <c r="H868" t="str">
        <f t="shared" si="104"/>
        <v>4.0–4.5</v>
      </c>
      <c r="I868" s="4">
        <v>72563</v>
      </c>
      <c r="J868" s="4">
        <f t="shared" si="110"/>
        <v>72563</v>
      </c>
      <c r="K868" s="16">
        <f t="shared" si="111"/>
        <v>145053437</v>
      </c>
      <c r="L868" t="str">
        <f t="shared" si="105"/>
        <v>&gt;₹500</v>
      </c>
      <c r="M868" t="str">
        <f t="shared" si="106"/>
        <v>10-20%</v>
      </c>
      <c r="N868" t="str">
        <f t="shared" si="107"/>
        <v>&gt; 1000</v>
      </c>
      <c r="O868" s="5">
        <f t="shared" si="108"/>
        <v>72567.100000000006</v>
      </c>
    </row>
    <row r="869" spans="1:15" x14ac:dyDescent="0.25">
      <c r="A869" t="s">
        <v>1665</v>
      </c>
      <c r="B869" t="s">
        <v>1666</v>
      </c>
      <c r="C869" t="s">
        <v>2697</v>
      </c>
      <c r="D869">
        <v>354</v>
      </c>
      <c r="E869" s="2">
        <v>1500</v>
      </c>
      <c r="F869" s="1">
        <f t="shared" si="109"/>
        <v>0.76400000000000001</v>
      </c>
      <c r="G869">
        <v>4</v>
      </c>
      <c r="H869" t="str">
        <f t="shared" si="104"/>
        <v>4.0–4.5</v>
      </c>
      <c r="I869" s="4">
        <v>1026</v>
      </c>
      <c r="J869" s="4">
        <f t="shared" si="110"/>
        <v>1026</v>
      </c>
      <c r="K869" s="16">
        <f t="shared" si="111"/>
        <v>1539000</v>
      </c>
      <c r="L869" t="str">
        <f t="shared" si="105"/>
        <v>&gt;₹500</v>
      </c>
      <c r="M869" t="str">
        <f t="shared" si="106"/>
        <v>70-80%</v>
      </c>
      <c r="N869" t="str">
        <f t="shared" si="107"/>
        <v>&gt; 1000</v>
      </c>
      <c r="O869" s="5">
        <f t="shared" si="108"/>
        <v>1030</v>
      </c>
    </row>
    <row r="870" spans="1:15" x14ac:dyDescent="0.25">
      <c r="A870" t="s">
        <v>1667</v>
      </c>
      <c r="B870" t="s">
        <v>1668</v>
      </c>
      <c r="C870" t="s">
        <v>2697</v>
      </c>
      <c r="D870" s="2">
        <v>1199</v>
      </c>
      <c r="E870" s="2">
        <v>5499</v>
      </c>
      <c r="F870" s="1">
        <f t="shared" si="109"/>
        <v>0.78196035642844153</v>
      </c>
      <c r="G870">
        <v>3.8</v>
      </c>
      <c r="H870" t="str">
        <f t="shared" si="104"/>
        <v>3.5–4.0</v>
      </c>
      <c r="I870" s="4">
        <v>2043</v>
      </c>
      <c r="J870" s="4">
        <f t="shared" si="110"/>
        <v>2043</v>
      </c>
      <c r="K870" s="16">
        <f t="shared" si="111"/>
        <v>11234457</v>
      </c>
      <c r="L870" t="str">
        <f t="shared" si="105"/>
        <v>&gt;₹500</v>
      </c>
      <c r="M870" t="str">
        <f t="shared" si="106"/>
        <v>70-80%</v>
      </c>
      <c r="N870" t="str">
        <f t="shared" si="107"/>
        <v>&lt;1000</v>
      </c>
      <c r="O870" s="5">
        <f t="shared" si="108"/>
        <v>2046.8</v>
      </c>
    </row>
    <row r="871" spans="1:15" x14ac:dyDescent="0.25">
      <c r="A871" t="s">
        <v>1669</v>
      </c>
      <c r="B871" t="s">
        <v>1670</v>
      </c>
      <c r="C871" t="s">
        <v>2697</v>
      </c>
      <c r="D871">
        <v>379</v>
      </c>
      <c r="E871" s="2">
        <v>1499</v>
      </c>
      <c r="F871" s="1">
        <f t="shared" si="109"/>
        <v>0.74716477651767843</v>
      </c>
      <c r="G871">
        <v>4.2</v>
      </c>
      <c r="H871" t="str">
        <f t="shared" si="104"/>
        <v>4.0–4.5</v>
      </c>
      <c r="I871" s="4">
        <v>4149</v>
      </c>
      <c r="J871" s="4">
        <f t="shared" si="110"/>
        <v>4149</v>
      </c>
      <c r="K871" s="16">
        <f t="shared" si="111"/>
        <v>6219351</v>
      </c>
      <c r="L871" t="str">
        <f t="shared" si="105"/>
        <v>&gt;₹500</v>
      </c>
      <c r="M871" t="str">
        <f t="shared" si="106"/>
        <v>70-80%</v>
      </c>
      <c r="N871" t="str">
        <f t="shared" si="107"/>
        <v>&gt; 1000</v>
      </c>
      <c r="O871" s="5">
        <f t="shared" si="108"/>
        <v>4153.2</v>
      </c>
    </row>
    <row r="872" spans="1:15" x14ac:dyDescent="0.25">
      <c r="A872" t="s">
        <v>1671</v>
      </c>
      <c r="B872" t="s">
        <v>1672</v>
      </c>
      <c r="C872" t="s">
        <v>2697</v>
      </c>
      <c r="D872">
        <v>499</v>
      </c>
      <c r="E872">
        <v>775</v>
      </c>
      <c r="F872" s="1">
        <f t="shared" si="109"/>
        <v>0.35612903225806453</v>
      </c>
      <c r="G872">
        <v>4.3</v>
      </c>
      <c r="H872" t="str">
        <f t="shared" si="104"/>
        <v>4.0–4.5</v>
      </c>
      <c r="I872" s="4">
        <v>74</v>
      </c>
      <c r="J872" s="4">
        <f t="shared" si="110"/>
        <v>74</v>
      </c>
      <c r="K872" s="16">
        <f t="shared" si="111"/>
        <v>57350</v>
      </c>
      <c r="L872" t="str">
        <f t="shared" si="105"/>
        <v>&gt;₹500</v>
      </c>
      <c r="M872" t="str">
        <f t="shared" si="106"/>
        <v>30-40%</v>
      </c>
      <c r="N872" t="str">
        <f t="shared" si="107"/>
        <v>&gt; 1000</v>
      </c>
      <c r="O872" s="5">
        <f t="shared" si="108"/>
        <v>78.3</v>
      </c>
    </row>
    <row r="873" spans="1:15" x14ac:dyDescent="0.25">
      <c r="A873" t="s">
        <v>1673</v>
      </c>
      <c r="B873" t="s">
        <v>1674</v>
      </c>
      <c r="C873" t="s">
        <v>2697</v>
      </c>
      <c r="D873" s="2">
        <v>10389</v>
      </c>
      <c r="E873" s="2">
        <v>32000</v>
      </c>
      <c r="F873" s="1">
        <f t="shared" si="109"/>
        <v>0.67534375000000002</v>
      </c>
      <c r="G873">
        <v>4.4000000000000004</v>
      </c>
      <c r="H873" t="str">
        <f t="shared" si="104"/>
        <v>4.0–4.5</v>
      </c>
      <c r="I873" s="4">
        <v>41398</v>
      </c>
      <c r="J873" s="4">
        <f t="shared" si="110"/>
        <v>41398</v>
      </c>
      <c r="K873" s="16">
        <f t="shared" si="111"/>
        <v>1324736000</v>
      </c>
      <c r="L873" t="str">
        <f t="shared" si="105"/>
        <v>&gt;₹500</v>
      </c>
      <c r="M873" t="str">
        <f t="shared" si="106"/>
        <v>60-70%</v>
      </c>
      <c r="N873" t="str">
        <f t="shared" si="107"/>
        <v>&gt; 1000</v>
      </c>
      <c r="O873" s="5">
        <f t="shared" si="108"/>
        <v>41402.400000000001</v>
      </c>
    </row>
    <row r="874" spans="1:15" x14ac:dyDescent="0.25">
      <c r="A874" t="s">
        <v>1675</v>
      </c>
      <c r="B874" t="s">
        <v>1676</v>
      </c>
      <c r="C874" t="s">
        <v>2697</v>
      </c>
      <c r="D874">
        <v>649</v>
      </c>
      <c r="E874" s="2">
        <v>1300</v>
      </c>
      <c r="F874" s="1">
        <f t="shared" si="109"/>
        <v>0.50076923076923074</v>
      </c>
      <c r="G874">
        <v>4.0999999999999996</v>
      </c>
      <c r="H874" t="str">
        <f t="shared" si="104"/>
        <v>4.0–4.5</v>
      </c>
      <c r="I874" s="4">
        <v>5195</v>
      </c>
      <c r="J874" s="4">
        <f t="shared" si="110"/>
        <v>5195</v>
      </c>
      <c r="K874" s="16">
        <f t="shared" si="111"/>
        <v>6753500</v>
      </c>
      <c r="L874" t="str">
        <f t="shared" si="105"/>
        <v>&gt;₹500</v>
      </c>
      <c r="M874" t="str">
        <f t="shared" si="106"/>
        <v>50-60%</v>
      </c>
      <c r="N874" t="str">
        <f t="shared" si="107"/>
        <v>&gt; 1000</v>
      </c>
      <c r="O874" s="5">
        <f t="shared" si="108"/>
        <v>5199.1000000000004</v>
      </c>
    </row>
    <row r="875" spans="1:15" x14ac:dyDescent="0.25">
      <c r="A875" t="s">
        <v>1677</v>
      </c>
      <c r="B875" t="s">
        <v>1678</v>
      </c>
      <c r="C875" t="s">
        <v>2697</v>
      </c>
      <c r="D875" s="2">
        <v>1199</v>
      </c>
      <c r="E875" s="2">
        <v>1999</v>
      </c>
      <c r="F875" s="1">
        <f t="shared" si="109"/>
        <v>0.40020010005002499</v>
      </c>
      <c r="G875">
        <v>4.5</v>
      </c>
      <c r="H875" t="str">
        <f t="shared" si="104"/>
        <v>4.5–5.0</v>
      </c>
      <c r="I875" s="4">
        <v>22420</v>
      </c>
      <c r="J875" s="4">
        <f t="shared" si="110"/>
        <v>22420</v>
      </c>
      <c r="K875" s="16">
        <f t="shared" si="111"/>
        <v>44817580</v>
      </c>
      <c r="L875" t="str">
        <f t="shared" si="105"/>
        <v>&gt;₹500</v>
      </c>
      <c r="M875" t="str">
        <f t="shared" si="106"/>
        <v>40-50%</v>
      </c>
      <c r="N875" t="str">
        <f t="shared" si="107"/>
        <v>&lt;1000</v>
      </c>
      <c r="O875" s="5">
        <f t="shared" si="108"/>
        <v>22424.5</v>
      </c>
    </row>
    <row r="876" spans="1:15" x14ac:dyDescent="0.25">
      <c r="A876" t="s">
        <v>1679</v>
      </c>
      <c r="B876" t="s">
        <v>1680</v>
      </c>
      <c r="C876" t="s">
        <v>2698</v>
      </c>
      <c r="D876">
        <v>889</v>
      </c>
      <c r="E876" s="2">
        <v>1999</v>
      </c>
      <c r="F876" s="1">
        <f t="shared" si="109"/>
        <v>0.55527763881940972</v>
      </c>
      <c r="G876">
        <v>4.2</v>
      </c>
      <c r="H876" t="str">
        <f t="shared" si="104"/>
        <v>4.0–4.5</v>
      </c>
      <c r="I876" s="4">
        <v>2284</v>
      </c>
      <c r="J876" s="4">
        <f t="shared" si="110"/>
        <v>2284</v>
      </c>
      <c r="K876" s="16">
        <f t="shared" si="111"/>
        <v>4565716</v>
      </c>
      <c r="L876" t="str">
        <f t="shared" si="105"/>
        <v>&gt;₹500</v>
      </c>
      <c r="M876" t="str">
        <f t="shared" si="106"/>
        <v>50-60%</v>
      </c>
      <c r="N876" t="str">
        <f t="shared" si="107"/>
        <v>&gt; 1000</v>
      </c>
      <c r="O876" s="5">
        <f t="shared" si="108"/>
        <v>2288.1999999999998</v>
      </c>
    </row>
    <row r="877" spans="1:15" x14ac:dyDescent="0.25">
      <c r="A877" t="s">
        <v>1681</v>
      </c>
      <c r="B877" t="s">
        <v>1682</v>
      </c>
      <c r="C877" t="s">
        <v>2697</v>
      </c>
      <c r="D877" s="2">
        <v>1409</v>
      </c>
      <c r="E877" s="2">
        <v>2199</v>
      </c>
      <c r="F877" s="1">
        <f t="shared" si="109"/>
        <v>0.35925420645748068</v>
      </c>
      <c r="G877">
        <v>3.9</v>
      </c>
      <c r="H877" t="str">
        <f t="shared" si="104"/>
        <v>3.5–4.0</v>
      </c>
      <c r="I877" s="4">
        <v>427</v>
      </c>
      <c r="J877" s="4">
        <f t="shared" si="110"/>
        <v>427</v>
      </c>
      <c r="K877" s="16">
        <f t="shared" si="111"/>
        <v>938973</v>
      </c>
      <c r="L877" t="str">
        <f t="shared" si="105"/>
        <v>&gt;₹500</v>
      </c>
      <c r="M877" t="str">
        <f t="shared" si="106"/>
        <v>30-40%</v>
      </c>
      <c r="N877" t="str">
        <f t="shared" si="107"/>
        <v>&gt; 1000</v>
      </c>
      <c r="O877" s="5">
        <f t="shared" si="108"/>
        <v>430.9</v>
      </c>
    </row>
    <row r="878" spans="1:15" x14ac:dyDescent="0.25">
      <c r="A878" t="s">
        <v>1683</v>
      </c>
      <c r="B878" t="s">
        <v>1684</v>
      </c>
      <c r="C878" t="s">
        <v>2697</v>
      </c>
      <c r="D878">
        <v>549</v>
      </c>
      <c r="E878" s="2">
        <v>1999</v>
      </c>
      <c r="F878" s="1">
        <f t="shared" si="109"/>
        <v>0.72536268134067039</v>
      </c>
      <c r="G878">
        <v>4.3</v>
      </c>
      <c r="H878" t="str">
        <f t="shared" si="104"/>
        <v>4.0–4.5</v>
      </c>
      <c r="I878" s="4">
        <v>1367</v>
      </c>
      <c r="J878" s="4">
        <f t="shared" si="110"/>
        <v>1367</v>
      </c>
      <c r="K878" s="16">
        <f t="shared" si="111"/>
        <v>2732633</v>
      </c>
      <c r="L878" t="str">
        <f t="shared" si="105"/>
        <v>&gt;₹500</v>
      </c>
      <c r="M878" t="str">
        <f t="shared" si="106"/>
        <v>70-80%</v>
      </c>
      <c r="N878" t="str">
        <f t="shared" si="107"/>
        <v>&gt; 1000</v>
      </c>
      <c r="O878" s="5">
        <f t="shared" si="108"/>
        <v>1371.3</v>
      </c>
    </row>
    <row r="879" spans="1:15" x14ac:dyDescent="0.25">
      <c r="A879" t="s">
        <v>1685</v>
      </c>
      <c r="B879" t="s">
        <v>1686</v>
      </c>
      <c r="C879" t="s">
        <v>2697</v>
      </c>
      <c r="D879">
        <v>749</v>
      </c>
      <c r="E879" s="2">
        <v>1799</v>
      </c>
      <c r="F879" s="1">
        <f t="shared" si="109"/>
        <v>0.58365758754863817</v>
      </c>
      <c r="G879">
        <v>4</v>
      </c>
      <c r="H879" t="str">
        <f t="shared" si="104"/>
        <v>4.0–4.5</v>
      </c>
      <c r="I879" s="4">
        <v>13199</v>
      </c>
      <c r="J879" s="4">
        <f t="shared" si="110"/>
        <v>13199</v>
      </c>
      <c r="K879" s="16">
        <f t="shared" si="111"/>
        <v>23745001</v>
      </c>
      <c r="L879" t="str">
        <f t="shared" si="105"/>
        <v>&gt;₹500</v>
      </c>
      <c r="M879" t="str">
        <f t="shared" si="106"/>
        <v>50-60%</v>
      </c>
      <c r="N879" t="str">
        <f t="shared" si="107"/>
        <v>&gt; 1000</v>
      </c>
      <c r="O879" s="5">
        <f t="shared" si="108"/>
        <v>13203</v>
      </c>
    </row>
    <row r="880" spans="1:15" x14ac:dyDescent="0.25">
      <c r="A880" t="s">
        <v>1687</v>
      </c>
      <c r="B880" t="s">
        <v>1688</v>
      </c>
      <c r="C880" t="s">
        <v>2697</v>
      </c>
      <c r="D880">
        <v>379</v>
      </c>
      <c r="E880" s="2">
        <v>1099</v>
      </c>
      <c r="F880" s="1">
        <f t="shared" si="109"/>
        <v>0.65514103730664242</v>
      </c>
      <c r="G880">
        <v>4.3</v>
      </c>
      <c r="H880" t="str">
        <f t="shared" si="104"/>
        <v>4.0–4.5</v>
      </c>
      <c r="I880" s="4">
        <v>2806</v>
      </c>
      <c r="J880" s="4">
        <f t="shared" si="110"/>
        <v>2806</v>
      </c>
      <c r="K880" s="16">
        <f t="shared" si="111"/>
        <v>3083794</v>
      </c>
      <c r="L880" t="str">
        <f t="shared" si="105"/>
        <v>&gt;₹500</v>
      </c>
      <c r="M880" t="str">
        <f t="shared" si="106"/>
        <v>60-70%</v>
      </c>
      <c r="N880" t="str">
        <f t="shared" si="107"/>
        <v>&gt; 1000</v>
      </c>
      <c r="O880" s="5">
        <f t="shared" si="108"/>
        <v>2810.3</v>
      </c>
    </row>
    <row r="881" spans="1:19" x14ac:dyDescent="0.25">
      <c r="A881" t="s">
        <v>1689</v>
      </c>
      <c r="B881" t="s">
        <v>1690</v>
      </c>
      <c r="C881" t="s">
        <v>2698</v>
      </c>
      <c r="D881" s="2">
        <v>5998</v>
      </c>
      <c r="E881" s="2">
        <v>7999</v>
      </c>
      <c r="F881" s="1">
        <f t="shared" si="109"/>
        <v>0.25015626953369169</v>
      </c>
      <c r="G881">
        <v>4.2</v>
      </c>
      <c r="H881" t="str">
        <f t="shared" si="104"/>
        <v>4.0–4.5</v>
      </c>
      <c r="I881" s="4">
        <v>30355</v>
      </c>
      <c r="J881" s="4">
        <f t="shared" si="110"/>
        <v>30355</v>
      </c>
      <c r="K881" s="16">
        <f t="shared" si="111"/>
        <v>242809645</v>
      </c>
      <c r="L881" t="str">
        <f t="shared" si="105"/>
        <v>&gt;₹500</v>
      </c>
      <c r="M881" t="str">
        <f t="shared" si="106"/>
        <v>20-30%</v>
      </c>
      <c r="N881" t="str">
        <f t="shared" si="107"/>
        <v>&lt;1000</v>
      </c>
      <c r="O881" s="5">
        <f t="shared" si="108"/>
        <v>30359.200000000001</v>
      </c>
    </row>
    <row r="882" spans="1:19" x14ac:dyDescent="0.25">
      <c r="A882" t="s">
        <v>1691</v>
      </c>
      <c r="B882" t="s">
        <v>1692</v>
      </c>
      <c r="C882" t="s">
        <v>2697</v>
      </c>
      <c r="D882">
        <v>299</v>
      </c>
      <c r="E882" s="2">
        <v>1499</v>
      </c>
      <c r="F882" s="1">
        <f t="shared" si="109"/>
        <v>0.80053368912608402</v>
      </c>
      <c r="G882">
        <v>4.2</v>
      </c>
      <c r="H882" t="str">
        <f t="shared" si="104"/>
        <v>4.0–4.5</v>
      </c>
      <c r="I882" s="4">
        <v>2868</v>
      </c>
      <c r="J882" s="4">
        <f t="shared" si="110"/>
        <v>2868</v>
      </c>
      <c r="K882" s="16">
        <f t="shared" si="111"/>
        <v>4299132</v>
      </c>
      <c r="L882" t="str">
        <f t="shared" si="105"/>
        <v>&gt;₹500</v>
      </c>
      <c r="M882" t="str">
        <f t="shared" si="106"/>
        <v>80-90%</v>
      </c>
      <c r="N882" t="str">
        <f t="shared" si="107"/>
        <v>&gt; 1000</v>
      </c>
      <c r="O882" s="5">
        <f t="shared" si="108"/>
        <v>2872.2</v>
      </c>
    </row>
    <row r="883" spans="1:19" x14ac:dyDescent="0.25">
      <c r="A883" t="s">
        <v>1693</v>
      </c>
      <c r="B883" t="s">
        <v>1694</v>
      </c>
      <c r="C883" t="s">
        <v>2697</v>
      </c>
      <c r="D883">
        <v>379</v>
      </c>
      <c r="E883" s="2">
        <v>1499</v>
      </c>
      <c r="F883" s="1">
        <f t="shared" si="109"/>
        <v>0.74716477651767843</v>
      </c>
      <c r="G883">
        <v>4.0999999999999996</v>
      </c>
      <c r="H883" t="str">
        <f t="shared" si="104"/>
        <v>4.0–4.5</v>
      </c>
      <c r="I883" s="4">
        <v>670</v>
      </c>
      <c r="J883" s="4">
        <f t="shared" si="110"/>
        <v>670</v>
      </c>
      <c r="K883" s="16">
        <f t="shared" si="111"/>
        <v>1004330</v>
      </c>
      <c r="L883" t="str">
        <f t="shared" si="105"/>
        <v>&gt;₹500</v>
      </c>
      <c r="M883" t="str">
        <f t="shared" si="106"/>
        <v>70-80%</v>
      </c>
      <c r="N883" t="str">
        <f t="shared" si="107"/>
        <v>&gt; 1000</v>
      </c>
      <c r="O883" s="5">
        <f t="shared" si="108"/>
        <v>674.1</v>
      </c>
    </row>
    <row r="884" spans="1:19" x14ac:dyDescent="0.25">
      <c r="A884" t="s">
        <v>1695</v>
      </c>
      <c r="B884" t="s">
        <v>1696</v>
      </c>
      <c r="C884" t="s">
        <v>2700</v>
      </c>
      <c r="D884" s="2">
        <v>1399</v>
      </c>
      <c r="E884" s="2">
        <v>2999</v>
      </c>
      <c r="F884" s="1">
        <f t="shared" si="109"/>
        <v>0.53351117039013007</v>
      </c>
      <c r="G884">
        <v>4.3</v>
      </c>
      <c r="H884" t="str">
        <f t="shared" si="104"/>
        <v>4.0–4.5</v>
      </c>
      <c r="I884" s="4">
        <v>3530</v>
      </c>
      <c r="J884" s="4">
        <f t="shared" si="110"/>
        <v>3530</v>
      </c>
      <c r="K884" s="16">
        <f t="shared" si="111"/>
        <v>10586470</v>
      </c>
      <c r="L884" t="str">
        <f t="shared" si="105"/>
        <v>&gt;₹500</v>
      </c>
      <c r="M884" t="str">
        <f t="shared" si="106"/>
        <v>50-60%</v>
      </c>
      <c r="N884" t="str">
        <f t="shared" si="107"/>
        <v>&lt;1000</v>
      </c>
      <c r="O884" s="5">
        <f t="shared" si="108"/>
        <v>3534.3</v>
      </c>
    </row>
    <row r="885" spans="1:19" x14ac:dyDescent="0.25">
      <c r="A885" t="s">
        <v>1697</v>
      </c>
      <c r="B885" t="s">
        <v>1698</v>
      </c>
      <c r="C885" t="s">
        <v>2698</v>
      </c>
      <c r="D885">
        <v>699</v>
      </c>
      <c r="E885" s="2">
        <v>1299</v>
      </c>
      <c r="F885" s="1">
        <f t="shared" si="109"/>
        <v>0.46189376443418012</v>
      </c>
      <c r="G885">
        <v>4.3</v>
      </c>
      <c r="H885" t="str">
        <f t="shared" si="104"/>
        <v>4.0–4.5</v>
      </c>
      <c r="I885" s="4">
        <v>6183</v>
      </c>
      <c r="J885" s="4">
        <f t="shared" si="110"/>
        <v>6183</v>
      </c>
      <c r="K885" s="16">
        <f t="shared" si="111"/>
        <v>8031717</v>
      </c>
      <c r="L885" t="str">
        <f t="shared" si="105"/>
        <v>&gt;₹500</v>
      </c>
      <c r="M885" t="str">
        <f t="shared" si="106"/>
        <v>40-50%</v>
      </c>
      <c r="N885" t="str">
        <f t="shared" si="107"/>
        <v>&gt; 1000</v>
      </c>
      <c r="O885" s="5">
        <f t="shared" si="108"/>
        <v>6187.3</v>
      </c>
      <c r="R885" t="s">
        <v>2713</v>
      </c>
    </row>
    <row r="886" spans="1:19" x14ac:dyDescent="0.25">
      <c r="A886" t="s">
        <v>1699</v>
      </c>
      <c r="B886" t="s">
        <v>1700</v>
      </c>
      <c r="C886" t="s">
        <v>2700</v>
      </c>
      <c r="D886">
        <v>300</v>
      </c>
      <c r="E886">
        <v>300</v>
      </c>
      <c r="F886" s="1">
        <f t="shared" si="109"/>
        <v>0</v>
      </c>
      <c r="G886">
        <v>4.2</v>
      </c>
      <c r="H886" t="str">
        <f t="shared" si="104"/>
        <v>4.0–4.5</v>
      </c>
      <c r="I886" s="4">
        <v>419</v>
      </c>
      <c r="J886" s="4">
        <f t="shared" si="110"/>
        <v>419</v>
      </c>
      <c r="K886" s="16">
        <f t="shared" si="111"/>
        <v>125700</v>
      </c>
      <c r="L886" t="str">
        <f t="shared" si="105"/>
        <v>₹200-₹500</v>
      </c>
      <c r="M886" t="str">
        <f t="shared" si="106"/>
        <v>0-10%</v>
      </c>
      <c r="N886" t="str">
        <f t="shared" si="107"/>
        <v>&gt; 1000</v>
      </c>
      <c r="O886" s="5">
        <f t="shared" si="108"/>
        <v>423.2</v>
      </c>
      <c r="R886" t="s">
        <v>2707</v>
      </c>
    </row>
    <row r="887" spans="1:19" x14ac:dyDescent="0.25">
      <c r="A887" t="s">
        <v>1701</v>
      </c>
      <c r="B887" t="s">
        <v>1702</v>
      </c>
      <c r="C887" t="s">
        <v>2697</v>
      </c>
      <c r="D887">
        <v>999</v>
      </c>
      <c r="E887" s="2">
        <v>1995</v>
      </c>
      <c r="F887" s="1">
        <f t="shared" si="109"/>
        <v>0.49924812030075189</v>
      </c>
      <c r="G887">
        <v>4.5</v>
      </c>
      <c r="H887" t="str">
        <f t="shared" si="104"/>
        <v>4.5–5.0</v>
      </c>
      <c r="I887" s="4">
        <v>7317</v>
      </c>
      <c r="J887" s="4">
        <f t="shared" si="110"/>
        <v>7317</v>
      </c>
      <c r="K887" s="16">
        <f t="shared" si="111"/>
        <v>14597415</v>
      </c>
      <c r="L887" t="str">
        <f t="shared" si="105"/>
        <v>&gt;₹500</v>
      </c>
      <c r="M887" t="str">
        <f t="shared" si="106"/>
        <v>40-50%</v>
      </c>
      <c r="N887" t="str">
        <f t="shared" si="107"/>
        <v>&gt; 1000</v>
      </c>
      <c r="O887" s="5">
        <f t="shared" si="108"/>
        <v>7321.5</v>
      </c>
    </row>
    <row r="888" spans="1:19" x14ac:dyDescent="0.25">
      <c r="A888" t="s">
        <v>1703</v>
      </c>
      <c r="B888" t="s">
        <v>1704</v>
      </c>
      <c r="C888" t="s">
        <v>2700</v>
      </c>
      <c r="D888">
        <v>535</v>
      </c>
      <c r="E888">
        <v>535</v>
      </c>
      <c r="F888" s="1">
        <f t="shared" si="109"/>
        <v>0</v>
      </c>
      <c r="G888">
        <v>4.4000000000000004</v>
      </c>
      <c r="H888" t="str">
        <f t="shared" si="104"/>
        <v>4.0–4.5</v>
      </c>
      <c r="I888" s="4">
        <v>4426</v>
      </c>
      <c r="J888" s="4">
        <f t="shared" si="110"/>
        <v>4426</v>
      </c>
      <c r="K888" s="16">
        <f t="shared" si="111"/>
        <v>2367910</v>
      </c>
      <c r="L888" t="str">
        <f t="shared" si="105"/>
        <v>&gt;₹500</v>
      </c>
      <c r="M888" t="str">
        <f t="shared" si="106"/>
        <v>0-10%</v>
      </c>
      <c r="N888" t="str">
        <f t="shared" si="107"/>
        <v>&gt; 1000</v>
      </c>
      <c r="O888" s="5">
        <f t="shared" si="108"/>
        <v>4430.3999999999996</v>
      </c>
    </row>
    <row r="889" spans="1:19" x14ac:dyDescent="0.25">
      <c r="A889" t="s">
        <v>136</v>
      </c>
      <c r="B889" t="s">
        <v>137</v>
      </c>
      <c r="C889" t="s">
        <v>2698</v>
      </c>
      <c r="D889" s="2">
        <v>13999</v>
      </c>
      <c r="E889" s="2">
        <v>24999</v>
      </c>
      <c r="F889" s="1">
        <f t="shared" si="109"/>
        <v>0.44001760070402818</v>
      </c>
      <c r="G889">
        <v>4.2</v>
      </c>
      <c r="H889" t="str">
        <f t="shared" si="104"/>
        <v>4.0–4.5</v>
      </c>
      <c r="I889" s="4">
        <v>45237</v>
      </c>
      <c r="J889" s="4">
        <f t="shared" si="110"/>
        <v>45237</v>
      </c>
      <c r="K889" s="16">
        <f t="shared" si="111"/>
        <v>1130879763</v>
      </c>
      <c r="L889" t="str">
        <f t="shared" si="105"/>
        <v>&gt;₹500</v>
      </c>
      <c r="M889" t="str">
        <f t="shared" si="106"/>
        <v>40-50%</v>
      </c>
      <c r="N889" t="str">
        <f t="shared" si="107"/>
        <v>&gt; 1000</v>
      </c>
      <c r="O889" s="5">
        <f t="shared" si="108"/>
        <v>45241.2</v>
      </c>
    </row>
    <row r="890" spans="1:19" x14ac:dyDescent="0.25">
      <c r="A890" t="s">
        <v>1705</v>
      </c>
      <c r="B890" t="s">
        <v>1706</v>
      </c>
      <c r="C890" t="s">
        <v>2697</v>
      </c>
      <c r="D890">
        <v>269</v>
      </c>
      <c r="E890" s="2">
        <v>1099</v>
      </c>
      <c r="F890" s="1">
        <f t="shared" si="109"/>
        <v>0.75523202911737941</v>
      </c>
      <c r="G890">
        <v>4.0999999999999996</v>
      </c>
      <c r="H890" t="str">
        <f t="shared" si="104"/>
        <v>4.0–4.5</v>
      </c>
      <c r="I890" s="4">
        <v>1092</v>
      </c>
      <c r="J890" s="4">
        <f t="shared" si="110"/>
        <v>1092</v>
      </c>
      <c r="K890" s="16">
        <f t="shared" si="111"/>
        <v>1200108</v>
      </c>
      <c r="L890" t="str">
        <f t="shared" si="105"/>
        <v>&gt;₹500</v>
      </c>
      <c r="M890" t="str">
        <f t="shared" si="106"/>
        <v>70-80%</v>
      </c>
      <c r="N890" t="str">
        <f t="shared" si="107"/>
        <v>&gt; 1000</v>
      </c>
      <c r="O890" s="5">
        <f t="shared" si="108"/>
        <v>1096.0999999999999</v>
      </c>
    </row>
    <row r="891" spans="1:19" x14ac:dyDescent="0.25">
      <c r="A891" t="s">
        <v>1707</v>
      </c>
      <c r="B891" t="s">
        <v>1708</v>
      </c>
      <c r="C891" t="s">
        <v>2700</v>
      </c>
      <c r="D891">
        <v>341</v>
      </c>
      <c r="E891">
        <v>450</v>
      </c>
      <c r="F891" s="1">
        <f t="shared" si="109"/>
        <v>0.24222222222222223</v>
      </c>
      <c r="G891">
        <v>4.3</v>
      </c>
      <c r="H891" t="str">
        <f t="shared" si="104"/>
        <v>4.0–4.5</v>
      </c>
      <c r="I891" s="4">
        <v>2493</v>
      </c>
      <c r="J891" s="4">
        <f t="shared" si="110"/>
        <v>2493</v>
      </c>
      <c r="K891" s="16">
        <f t="shared" si="111"/>
        <v>1121850</v>
      </c>
      <c r="L891" t="str">
        <f t="shared" si="105"/>
        <v>₹200-₹500</v>
      </c>
      <c r="M891" t="str">
        <f t="shared" si="106"/>
        <v>20-30%</v>
      </c>
      <c r="N891" t="str">
        <f t="shared" si="107"/>
        <v>&gt; 1000</v>
      </c>
      <c r="O891" s="5">
        <f t="shared" si="108"/>
        <v>2497.3000000000002</v>
      </c>
      <c r="R891" t="s">
        <v>2701</v>
      </c>
      <c r="S891" t="s">
        <v>2711</v>
      </c>
    </row>
    <row r="892" spans="1:19" x14ac:dyDescent="0.25">
      <c r="A892" t="s">
        <v>1709</v>
      </c>
      <c r="B892" t="s">
        <v>1710</v>
      </c>
      <c r="C892" t="s">
        <v>2697</v>
      </c>
      <c r="D892" s="2">
        <v>2499</v>
      </c>
      <c r="E892" s="2">
        <v>3999</v>
      </c>
      <c r="F892" s="1">
        <f t="shared" si="109"/>
        <v>0.37509377344336087</v>
      </c>
      <c r="G892">
        <v>4.4000000000000004</v>
      </c>
      <c r="H892" t="str">
        <f t="shared" si="104"/>
        <v>4.0–4.5</v>
      </c>
      <c r="I892" s="4">
        <v>12679</v>
      </c>
      <c r="J892" s="4">
        <f t="shared" si="110"/>
        <v>12679</v>
      </c>
      <c r="K892" s="16">
        <f t="shared" si="111"/>
        <v>50703321</v>
      </c>
      <c r="L892" t="str">
        <f t="shared" si="105"/>
        <v>&gt;₹500</v>
      </c>
      <c r="M892" t="str">
        <f t="shared" si="106"/>
        <v>30-40%</v>
      </c>
      <c r="N892" t="str">
        <f t="shared" si="107"/>
        <v>&gt; 1000</v>
      </c>
      <c r="O892" s="5">
        <f t="shared" si="108"/>
        <v>12683.4</v>
      </c>
    </row>
    <row r="893" spans="1:19" x14ac:dyDescent="0.25">
      <c r="A893" t="s">
        <v>1711</v>
      </c>
      <c r="B893" t="s">
        <v>1712</v>
      </c>
      <c r="C893" t="s">
        <v>2697</v>
      </c>
      <c r="D893" s="2">
        <v>5899</v>
      </c>
      <c r="E893" s="2">
        <v>7005</v>
      </c>
      <c r="F893" s="1">
        <f t="shared" si="109"/>
        <v>0.15788722341184869</v>
      </c>
      <c r="G893">
        <v>3.6</v>
      </c>
      <c r="H893" t="str">
        <f t="shared" si="104"/>
        <v>3.5–4.0</v>
      </c>
      <c r="I893" s="4">
        <v>4199</v>
      </c>
      <c r="J893" s="4">
        <f t="shared" si="110"/>
        <v>4199</v>
      </c>
      <c r="K893" s="16">
        <f t="shared" si="111"/>
        <v>29413995</v>
      </c>
      <c r="L893" t="str">
        <f t="shared" si="105"/>
        <v>&gt;₹500</v>
      </c>
      <c r="M893" t="str">
        <f t="shared" si="106"/>
        <v>10-20%</v>
      </c>
      <c r="N893" t="str">
        <f t="shared" si="107"/>
        <v>&gt; 1000</v>
      </c>
      <c r="O893" s="5">
        <f t="shared" si="108"/>
        <v>4202.6000000000004</v>
      </c>
    </row>
    <row r="894" spans="1:19" x14ac:dyDescent="0.25">
      <c r="A894" t="s">
        <v>1061</v>
      </c>
      <c r="B894" t="s">
        <v>1062</v>
      </c>
      <c r="C894" t="s">
        <v>2698</v>
      </c>
      <c r="D894">
        <v>699</v>
      </c>
      <c r="E894" s="2">
        <v>1199</v>
      </c>
      <c r="F894" s="1">
        <f t="shared" si="109"/>
        <v>0.4170141784820684</v>
      </c>
      <c r="G894">
        <v>4</v>
      </c>
      <c r="H894" t="str">
        <f t="shared" si="104"/>
        <v>4.0–4.5</v>
      </c>
      <c r="I894" s="4">
        <v>14403</v>
      </c>
      <c r="J894" s="4">
        <f t="shared" si="110"/>
        <v>14403</v>
      </c>
      <c r="K894" s="16">
        <f t="shared" si="111"/>
        <v>17269197</v>
      </c>
      <c r="L894" t="str">
        <f t="shared" si="105"/>
        <v>&gt;₹500</v>
      </c>
      <c r="M894" t="str">
        <f t="shared" si="106"/>
        <v>40-50%</v>
      </c>
      <c r="N894" t="str">
        <f t="shared" si="107"/>
        <v>&gt; 1000</v>
      </c>
      <c r="O894" s="5">
        <f t="shared" si="108"/>
        <v>14407</v>
      </c>
    </row>
    <row r="895" spans="1:19" x14ac:dyDescent="0.25">
      <c r="A895" t="s">
        <v>1713</v>
      </c>
      <c r="B895" t="s">
        <v>1714</v>
      </c>
      <c r="C895" t="s">
        <v>2697</v>
      </c>
      <c r="D895" s="2">
        <v>1565</v>
      </c>
      <c r="E895" s="2">
        <v>2999</v>
      </c>
      <c r="F895" s="1">
        <f t="shared" si="109"/>
        <v>0.47815938646215406</v>
      </c>
      <c r="G895">
        <v>4</v>
      </c>
      <c r="H895" t="str">
        <f t="shared" si="104"/>
        <v>4.0–4.5</v>
      </c>
      <c r="I895" s="4">
        <v>11113</v>
      </c>
      <c r="J895" s="4">
        <f t="shared" si="110"/>
        <v>11113</v>
      </c>
      <c r="K895" s="16">
        <f t="shared" si="111"/>
        <v>33327887</v>
      </c>
      <c r="L895" t="str">
        <f t="shared" si="105"/>
        <v>&gt;₹500</v>
      </c>
      <c r="M895" t="str">
        <f t="shared" si="106"/>
        <v>40-50%</v>
      </c>
      <c r="N895" t="str">
        <f t="shared" si="107"/>
        <v>&gt; 1000</v>
      </c>
      <c r="O895" s="5">
        <f t="shared" si="108"/>
        <v>11117</v>
      </c>
    </row>
    <row r="896" spans="1:19" x14ac:dyDescent="0.25">
      <c r="A896" t="s">
        <v>1715</v>
      </c>
      <c r="B896" t="s">
        <v>1716</v>
      </c>
      <c r="C896" t="s">
        <v>2698</v>
      </c>
      <c r="D896">
        <v>326</v>
      </c>
      <c r="E896">
        <v>799</v>
      </c>
      <c r="F896" s="1">
        <f t="shared" si="109"/>
        <v>0.5919899874843555</v>
      </c>
      <c r="G896">
        <v>4.4000000000000004</v>
      </c>
      <c r="H896" t="str">
        <f t="shared" si="104"/>
        <v>4.0–4.5</v>
      </c>
      <c r="I896" s="4">
        <v>10773</v>
      </c>
      <c r="J896" s="4">
        <f t="shared" si="110"/>
        <v>10773</v>
      </c>
      <c r="K896" s="16">
        <f t="shared" si="111"/>
        <v>8607627</v>
      </c>
      <c r="L896" t="str">
        <f t="shared" si="105"/>
        <v>&gt;₹500</v>
      </c>
      <c r="M896" t="str">
        <f t="shared" si="106"/>
        <v>50-60%</v>
      </c>
      <c r="N896" t="str">
        <f t="shared" si="107"/>
        <v>&gt; 1000</v>
      </c>
      <c r="O896" s="5">
        <f t="shared" si="108"/>
        <v>10777.4</v>
      </c>
    </row>
    <row r="897" spans="1:18" x14ac:dyDescent="0.25">
      <c r="A897" t="s">
        <v>1717</v>
      </c>
      <c r="B897" t="s">
        <v>1718</v>
      </c>
      <c r="C897" t="s">
        <v>2697</v>
      </c>
      <c r="D897">
        <v>657</v>
      </c>
      <c r="E897">
        <v>999</v>
      </c>
      <c r="F897" s="1">
        <f t="shared" si="109"/>
        <v>0.34234234234234234</v>
      </c>
      <c r="G897">
        <v>4.3</v>
      </c>
      <c r="H897" t="str">
        <f t="shared" si="104"/>
        <v>4.0–4.5</v>
      </c>
      <c r="I897" s="4">
        <v>13944</v>
      </c>
      <c r="J897" s="4">
        <f t="shared" si="110"/>
        <v>13944</v>
      </c>
      <c r="K897" s="16">
        <f t="shared" si="111"/>
        <v>13930056</v>
      </c>
      <c r="L897" t="str">
        <f t="shared" si="105"/>
        <v>&gt;₹500</v>
      </c>
      <c r="M897" t="str">
        <f t="shared" si="106"/>
        <v>30-40%</v>
      </c>
      <c r="N897" t="str">
        <f t="shared" si="107"/>
        <v>&gt; 1000</v>
      </c>
      <c r="O897" s="5">
        <f t="shared" si="108"/>
        <v>13948.3</v>
      </c>
    </row>
    <row r="898" spans="1:18" x14ac:dyDescent="0.25">
      <c r="A898" t="s">
        <v>1719</v>
      </c>
      <c r="B898" t="s">
        <v>1720</v>
      </c>
      <c r="C898" t="s">
        <v>2697</v>
      </c>
      <c r="D898" s="2">
        <v>1995</v>
      </c>
      <c r="E898" s="2">
        <v>2895</v>
      </c>
      <c r="F898" s="1">
        <f t="shared" si="109"/>
        <v>0.31088082901554404</v>
      </c>
      <c r="G898">
        <v>4.5999999999999996</v>
      </c>
      <c r="H898" t="str">
        <f t="shared" ref="H898:H961" si="112">IF(G898&gt;5,"0",IF(G898&gt;=4.5,"4.5–5.0",IF(G898&gt;=4,"4.0–4.5",IF(G898&gt;=3.5,"3.5–4.0",IF(G898&gt;=3,"3.0–3.5",IF(G898&gt;=2.5,"2.5–3.0",IF(G898&gt;=2,"2.0–2.5","0")))))))</f>
        <v>4.5–5.0</v>
      </c>
      <c r="I898" s="4">
        <v>10760</v>
      </c>
      <c r="J898" s="4">
        <f t="shared" si="110"/>
        <v>10760</v>
      </c>
      <c r="K898" s="16">
        <f t="shared" si="111"/>
        <v>31150200</v>
      </c>
      <c r="L898" t="str">
        <f t="shared" ref="L898:L961" si="113">IF(E898&lt;200,"&lt;₹200",IF(E898&lt;=500,"₹200-₹500","&gt;₹500"))</f>
        <v>&gt;₹500</v>
      </c>
      <c r="M898" t="str">
        <f t="shared" ref="M898:M961" si="114">IF(F898&lt;=0.1,"0-10%",IF(F898&lt;=0.2,"10-20%",IF(F898&lt;=0.3,"20-30%",IF(F898&lt;=0.4,"30-40%",IF(F898&lt;=0.5,"40-50%",IF(F898&lt;=0.6,"50-60%",IF(F898&lt;=0.7,"60-70%",IF(F898&lt;=0.8,"70-80%",IF(F898&lt;=0.9,"80-90%",IF(F898&lt;=1,"90-100%","0"))))))))))</f>
        <v>30-40%</v>
      </c>
      <c r="N898" t="str">
        <f t="shared" ref="N898:N961" si="115">IF(I900&lt;1000,"&lt;1000","&gt; 1000")</f>
        <v>&gt; 1000</v>
      </c>
      <c r="O898" s="5">
        <f t="shared" ref="O898:O961" si="116">G898+I898</f>
        <v>10764.6</v>
      </c>
    </row>
    <row r="899" spans="1:18" x14ac:dyDescent="0.25">
      <c r="A899" t="s">
        <v>1721</v>
      </c>
      <c r="B899" t="s">
        <v>1722</v>
      </c>
      <c r="C899" t="s">
        <v>2698</v>
      </c>
      <c r="D899" s="2">
        <v>1500</v>
      </c>
      <c r="E899" s="2">
        <v>1500</v>
      </c>
      <c r="F899" s="1">
        <f t="shared" ref="F899:F962" si="117">(E899-D899)/E899</f>
        <v>0</v>
      </c>
      <c r="G899">
        <v>4.4000000000000004</v>
      </c>
      <c r="H899" t="str">
        <f t="shared" si="112"/>
        <v>4.0–4.5</v>
      </c>
      <c r="I899" s="4">
        <v>25996</v>
      </c>
      <c r="J899" s="4">
        <f t="shared" ref="J899:J962" si="118">IF(ISNUMBER(I899),  I899,  0)</f>
        <v>25996</v>
      </c>
      <c r="K899" s="16">
        <f t="shared" ref="K899:K962" si="119">IFERROR(VALUE(E899) * VALUE(J899), 0)</f>
        <v>38994000</v>
      </c>
      <c r="L899" t="str">
        <f t="shared" si="113"/>
        <v>&gt;₹500</v>
      </c>
      <c r="M899" t="str">
        <f t="shared" si="114"/>
        <v>0-10%</v>
      </c>
      <c r="N899" t="str">
        <f t="shared" si="115"/>
        <v>&gt; 1000</v>
      </c>
      <c r="O899" s="5">
        <f t="shared" si="116"/>
        <v>26000.400000000001</v>
      </c>
    </row>
    <row r="900" spans="1:18" x14ac:dyDescent="0.25">
      <c r="A900" t="s">
        <v>1723</v>
      </c>
      <c r="B900" t="s">
        <v>1724</v>
      </c>
      <c r="C900" t="s">
        <v>2697</v>
      </c>
      <c r="D900" s="2">
        <v>2640</v>
      </c>
      <c r="E900" s="2">
        <v>3195</v>
      </c>
      <c r="F900" s="1">
        <f t="shared" si="117"/>
        <v>0.17370892018779344</v>
      </c>
      <c r="G900">
        <v>4.5</v>
      </c>
      <c r="H900" t="str">
        <f t="shared" si="112"/>
        <v>4.5–5.0</v>
      </c>
      <c r="I900" s="4">
        <v>16146</v>
      </c>
      <c r="J900" s="4">
        <f t="shared" si="118"/>
        <v>16146</v>
      </c>
      <c r="K900" s="16">
        <f t="shared" si="119"/>
        <v>51586470</v>
      </c>
      <c r="L900" t="str">
        <f t="shared" si="113"/>
        <v>&gt;₹500</v>
      </c>
      <c r="M900" t="str">
        <f t="shared" si="114"/>
        <v>10-20%</v>
      </c>
      <c r="N900" t="str">
        <f t="shared" si="115"/>
        <v>&gt; 1000</v>
      </c>
      <c r="O900" s="5">
        <f t="shared" si="116"/>
        <v>16150.5</v>
      </c>
    </row>
    <row r="901" spans="1:18" x14ac:dyDescent="0.25">
      <c r="A901" t="s">
        <v>1725</v>
      </c>
      <c r="B901" t="s">
        <v>1726</v>
      </c>
      <c r="C901" t="s">
        <v>2697</v>
      </c>
      <c r="D901" s="2">
        <v>5299</v>
      </c>
      <c r="E901" s="2">
        <v>6355</v>
      </c>
      <c r="F901" s="1">
        <f t="shared" si="117"/>
        <v>0.16616837136113297</v>
      </c>
      <c r="G901">
        <v>3.9</v>
      </c>
      <c r="H901" t="str">
        <f t="shared" si="112"/>
        <v>3.5–4.0</v>
      </c>
      <c r="I901" s="4">
        <v>8280</v>
      </c>
      <c r="J901" s="4">
        <f t="shared" si="118"/>
        <v>8280</v>
      </c>
      <c r="K901" s="16">
        <f t="shared" si="119"/>
        <v>52619400</v>
      </c>
      <c r="L901" t="str">
        <f t="shared" si="113"/>
        <v>&gt;₹500</v>
      </c>
      <c r="M901" t="str">
        <f t="shared" si="114"/>
        <v>10-20%</v>
      </c>
      <c r="N901" t="str">
        <f t="shared" si="115"/>
        <v>&gt; 1000</v>
      </c>
      <c r="O901" s="5">
        <f t="shared" si="116"/>
        <v>8283.9</v>
      </c>
    </row>
    <row r="902" spans="1:18" x14ac:dyDescent="0.25">
      <c r="A902" t="s">
        <v>1727</v>
      </c>
      <c r="B902" t="s">
        <v>1728</v>
      </c>
      <c r="C902" t="s">
        <v>2697</v>
      </c>
      <c r="D902" s="2">
        <v>1990</v>
      </c>
      <c r="E902" s="2">
        <v>2999</v>
      </c>
      <c r="F902" s="1">
        <f t="shared" si="117"/>
        <v>0.33644548182727574</v>
      </c>
      <c r="G902">
        <v>4.3</v>
      </c>
      <c r="H902" t="str">
        <f t="shared" si="112"/>
        <v>4.0–4.5</v>
      </c>
      <c r="I902" s="4">
        <v>14237</v>
      </c>
      <c r="J902" s="4">
        <f t="shared" si="118"/>
        <v>14237</v>
      </c>
      <c r="K902" s="16">
        <f t="shared" si="119"/>
        <v>42696763</v>
      </c>
      <c r="L902" t="str">
        <f t="shared" si="113"/>
        <v>&gt;₹500</v>
      </c>
      <c r="M902" t="str">
        <f t="shared" si="114"/>
        <v>30-40%</v>
      </c>
      <c r="N902" t="str">
        <f t="shared" si="115"/>
        <v>&gt; 1000</v>
      </c>
      <c r="O902" s="5">
        <f t="shared" si="116"/>
        <v>14241.3</v>
      </c>
    </row>
    <row r="903" spans="1:18" x14ac:dyDescent="0.25">
      <c r="A903" t="s">
        <v>1729</v>
      </c>
      <c r="B903" t="s">
        <v>1730</v>
      </c>
      <c r="C903" t="s">
        <v>2698</v>
      </c>
      <c r="D903" s="2">
        <v>1289</v>
      </c>
      <c r="E903" s="2">
        <v>1499</v>
      </c>
      <c r="F903" s="1">
        <f t="shared" si="117"/>
        <v>0.14009339559706471</v>
      </c>
      <c r="G903">
        <v>4.5</v>
      </c>
      <c r="H903" t="str">
        <f t="shared" si="112"/>
        <v>4.5–5.0</v>
      </c>
      <c r="I903" s="4">
        <v>20668</v>
      </c>
      <c r="J903" s="4">
        <f t="shared" si="118"/>
        <v>20668</v>
      </c>
      <c r="K903" s="16">
        <f t="shared" si="119"/>
        <v>30981332</v>
      </c>
      <c r="L903" t="str">
        <f t="shared" si="113"/>
        <v>&gt;₹500</v>
      </c>
      <c r="M903" t="str">
        <f t="shared" si="114"/>
        <v>10-20%</v>
      </c>
      <c r="N903" t="str">
        <f t="shared" si="115"/>
        <v>&gt; 1000</v>
      </c>
      <c r="O903" s="5">
        <f t="shared" si="116"/>
        <v>20672.5</v>
      </c>
    </row>
    <row r="904" spans="1:18" x14ac:dyDescent="0.25">
      <c r="A904" t="s">
        <v>1731</v>
      </c>
      <c r="B904" t="s">
        <v>1732</v>
      </c>
      <c r="C904" t="s">
        <v>2700</v>
      </c>
      <c r="D904">
        <v>165</v>
      </c>
      <c r="E904">
        <v>165</v>
      </c>
      <c r="F904" s="1">
        <f t="shared" si="117"/>
        <v>0</v>
      </c>
      <c r="G904">
        <v>4.5</v>
      </c>
      <c r="H904" t="str">
        <f t="shared" si="112"/>
        <v>4.5–5.0</v>
      </c>
      <c r="I904" s="4">
        <v>1674</v>
      </c>
      <c r="J904" s="4">
        <f t="shared" si="118"/>
        <v>1674</v>
      </c>
      <c r="K904" s="16">
        <f t="shared" si="119"/>
        <v>276210</v>
      </c>
      <c r="L904" t="str">
        <f t="shared" si="113"/>
        <v>&lt;₹200</v>
      </c>
      <c r="M904" t="str">
        <f t="shared" si="114"/>
        <v>0-10%</v>
      </c>
      <c r="N904" t="str">
        <f t="shared" si="115"/>
        <v>&gt; 1000</v>
      </c>
      <c r="O904" s="5">
        <f t="shared" si="116"/>
        <v>1678.5</v>
      </c>
      <c r="R904" t="s">
        <v>2707</v>
      </c>
    </row>
    <row r="905" spans="1:18" x14ac:dyDescent="0.25">
      <c r="A905" t="s">
        <v>1733</v>
      </c>
      <c r="B905" t="s">
        <v>1734</v>
      </c>
      <c r="C905" t="s">
        <v>2697</v>
      </c>
      <c r="D905" s="2">
        <v>1699</v>
      </c>
      <c r="E905" s="2">
        <v>3499</v>
      </c>
      <c r="F905" s="1">
        <f t="shared" si="117"/>
        <v>0.51443269505573019</v>
      </c>
      <c r="G905">
        <v>3.6</v>
      </c>
      <c r="H905" t="str">
        <f t="shared" si="112"/>
        <v>3.5–4.0</v>
      </c>
      <c r="I905" s="4">
        <v>7689</v>
      </c>
      <c r="J905" s="4">
        <f t="shared" si="118"/>
        <v>7689</v>
      </c>
      <c r="K905" s="16">
        <f t="shared" si="119"/>
        <v>26903811</v>
      </c>
      <c r="L905" t="str">
        <f t="shared" si="113"/>
        <v>&gt;₹500</v>
      </c>
      <c r="M905" t="str">
        <f t="shared" si="114"/>
        <v>50-60%</v>
      </c>
      <c r="N905" t="str">
        <f t="shared" si="115"/>
        <v>&gt; 1000</v>
      </c>
      <c r="O905" s="5">
        <f t="shared" si="116"/>
        <v>7692.6</v>
      </c>
    </row>
    <row r="906" spans="1:18" x14ac:dyDescent="0.25">
      <c r="A906" t="s">
        <v>1735</v>
      </c>
      <c r="B906" t="s">
        <v>1736</v>
      </c>
      <c r="C906" t="s">
        <v>2698</v>
      </c>
      <c r="D906" s="2">
        <v>2299</v>
      </c>
      <c r="E906" s="2">
        <v>7500</v>
      </c>
      <c r="F906" s="1">
        <f t="shared" si="117"/>
        <v>0.69346666666666668</v>
      </c>
      <c r="G906">
        <v>4.0999999999999996</v>
      </c>
      <c r="H906" t="str">
        <f t="shared" si="112"/>
        <v>4.0–4.5</v>
      </c>
      <c r="I906" s="4">
        <v>5554</v>
      </c>
      <c r="J906" s="4">
        <f t="shared" si="118"/>
        <v>5554</v>
      </c>
      <c r="K906" s="16">
        <f t="shared" si="119"/>
        <v>41655000</v>
      </c>
      <c r="L906" t="str">
        <f t="shared" si="113"/>
        <v>&gt;₹500</v>
      </c>
      <c r="M906" t="str">
        <f t="shared" si="114"/>
        <v>60-70%</v>
      </c>
      <c r="N906" t="str">
        <f t="shared" si="115"/>
        <v>&gt; 1000</v>
      </c>
      <c r="O906" s="5">
        <f t="shared" si="116"/>
        <v>5558.1</v>
      </c>
    </row>
    <row r="907" spans="1:18" x14ac:dyDescent="0.25">
      <c r="A907" t="s">
        <v>1737</v>
      </c>
      <c r="B907" t="s">
        <v>1738</v>
      </c>
      <c r="C907" t="s">
        <v>2697</v>
      </c>
      <c r="D907">
        <v>39</v>
      </c>
      <c r="E907">
        <v>39</v>
      </c>
      <c r="F907" s="1">
        <f t="shared" si="117"/>
        <v>0</v>
      </c>
      <c r="G907">
        <v>3.8</v>
      </c>
      <c r="H907" t="str">
        <f t="shared" si="112"/>
        <v>3.5–4.0</v>
      </c>
      <c r="I907" s="4">
        <v>3344</v>
      </c>
      <c r="J907" s="4">
        <f t="shared" si="118"/>
        <v>3344</v>
      </c>
      <c r="K907" s="16">
        <f t="shared" si="119"/>
        <v>130416</v>
      </c>
      <c r="L907" t="str">
        <f t="shared" si="113"/>
        <v>&lt;₹200</v>
      </c>
      <c r="M907" t="str">
        <f t="shared" si="114"/>
        <v>0-10%</v>
      </c>
      <c r="N907" t="str">
        <f t="shared" si="115"/>
        <v>&gt; 1000</v>
      </c>
      <c r="O907" s="5">
        <f t="shared" si="116"/>
        <v>3347.8</v>
      </c>
    </row>
    <row r="908" spans="1:18" x14ac:dyDescent="0.25">
      <c r="A908" t="s">
        <v>1739</v>
      </c>
      <c r="B908" t="s">
        <v>1740</v>
      </c>
      <c r="C908" t="s">
        <v>2697</v>
      </c>
      <c r="D908" s="2">
        <v>26999</v>
      </c>
      <c r="E908" s="2">
        <v>37999</v>
      </c>
      <c r="F908" s="1">
        <f t="shared" si="117"/>
        <v>0.28948130213952999</v>
      </c>
      <c r="G908">
        <v>4.5999999999999996</v>
      </c>
      <c r="H908" t="str">
        <f t="shared" si="112"/>
        <v>4.5–5.0</v>
      </c>
      <c r="I908" s="4">
        <v>2886</v>
      </c>
      <c r="J908" s="4">
        <f t="shared" si="118"/>
        <v>2886</v>
      </c>
      <c r="K908" s="16">
        <f t="shared" si="119"/>
        <v>109665114</v>
      </c>
      <c r="L908" t="str">
        <f t="shared" si="113"/>
        <v>&gt;₹500</v>
      </c>
      <c r="M908" t="str">
        <f t="shared" si="114"/>
        <v>20-30%</v>
      </c>
      <c r="N908" t="str">
        <f t="shared" si="115"/>
        <v>&lt;1000</v>
      </c>
      <c r="O908" s="5">
        <f t="shared" si="116"/>
        <v>2890.6</v>
      </c>
    </row>
    <row r="909" spans="1:18" x14ac:dyDescent="0.25">
      <c r="A909" t="s">
        <v>1741</v>
      </c>
      <c r="B909" t="s">
        <v>1742</v>
      </c>
      <c r="C909" t="s">
        <v>2698</v>
      </c>
      <c r="D909" s="2">
        <v>1490</v>
      </c>
      <c r="E909" s="2">
        <v>1990</v>
      </c>
      <c r="F909" s="1">
        <f t="shared" si="117"/>
        <v>0.25125628140703515</v>
      </c>
      <c r="G909">
        <v>4.0999999999999996</v>
      </c>
      <c r="H909" t="str">
        <f t="shared" si="112"/>
        <v>4.0–4.5</v>
      </c>
      <c r="I909" s="4">
        <v>98250</v>
      </c>
      <c r="J909" s="4">
        <f t="shared" si="118"/>
        <v>98250</v>
      </c>
      <c r="K909" s="16">
        <f t="shared" si="119"/>
        <v>195517500</v>
      </c>
      <c r="L909" t="str">
        <f t="shared" si="113"/>
        <v>&gt;₹500</v>
      </c>
      <c r="M909" t="str">
        <f t="shared" si="114"/>
        <v>20-30%</v>
      </c>
      <c r="N909" t="str">
        <f t="shared" si="115"/>
        <v>&gt; 1000</v>
      </c>
      <c r="O909" s="5">
        <f t="shared" si="116"/>
        <v>98254.1</v>
      </c>
    </row>
    <row r="910" spans="1:18" x14ac:dyDescent="0.25">
      <c r="A910" t="s">
        <v>1743</v>
      </c>
      <c r="B910" t="s">
        <v>1744</v>
      </c>
      <c r="C910" t="s">
        <v>2697</v>
      </c>
      <c r="D910">
        <v>398</v>
      </c>
      <c r="E910" s="2">
        <v>1949</v>
      </c>
      <c r="F910" s="1">
        <f t="shared" si="117"/>
        <v>0.7957927142124166</v>
      </c>
      <c r="G910">
        <v>4</v>
      </c>
      <c r="H910" t="str">
        <f t="shared" si="112"/>
        <v>4.0–4.5</v>
      </c>
      <c r="I910" s="4">
        <v>75</v>
      </c>
      <c r="J910" s="4">
        <f t="shared" si="118"/>
        <v>75</v>
      </c>
      <c r="K910" s="16">
        <f t="shared" si="119"/>
        <v>146175</v>
      </c>
      <c r="L910" t="str">
        <f t="shared" si="113"/>
        <v>&gt;₹500</v>
      </c>
      <c r="M910" t="str">
        <f t="shared" si="114"/>
        <v>70-80%</v>
      </c>
      <c r="N910" t="str">
        <f t="shared" si="115"/>
        <v>&gt; 1000</v>
      </c>
      <c r="O910" s="5">
        <f t="shared" si="116"/>
        <v>79</v>
      </c>
    </row>
    <row r="911" spans="1:18" x14ac:dyDescent="0.25">
      <c r="A911" t="s">
        <v>1745</v>
      </c>
      <c r="B911" t="s">
        <v>1746</v>
      </c>
      <c r="C911" t="s">
        <v>2697</v>
      </c>
      <c r="D911">
        <v>770</v>
      </c>
      <c r="E911" s="2">
        <v>1547</v>
      </c>
      <c r="F911" s="1">
        <f t="shared" si="117"/>
        <v>0.50226244343891402</v>
      </c>
      <c r="G911">
        <v>4.3</v>
      </c>
      <c r="H911" t="str">
        <f t="shared" si="112"/>
        <v>4.0–4.5</v>
      </c>
      <c r="I911" s="4">
        <v>2585</v>
      </c>
      <c r="J911" s="4">
        <f t="shared" si="118"/>
        <v>2585</v>
      </c>
      <c r="K911" s="16">
        <f t="shared" si="119"/>
        <v>3998995</v>
      </c>
      <c r="L911" t="str">
        <f t="shared" si="113"/>
        <v>&gt;₹500</v>
      </c>
      <c r="M911" t="str">
        <f t="shared" si="114"/>
        <v>50-60%</v>
      </c>
      <c r="N911" t="str">
        <f t="shared" si="115"/>
        <v>&gt; 1000</v>
      </c>
      <c r="O911" s="5">
        <f t="shared" si="116"/>
        <v>2589.3000000000002</v>
      </c>
    </row>
    <row r="912" spans="1:18" x14ac:dyDescent="0.25">
      <c r="A912" t="s">
        <v>1747</v>
      </c>
      <c r="B912" t="s">
        <v>1748</v>
      </c>
      <c r="C912" t="s">
        <v>2698</v>
      </c>
      <c r="D912">
        <v>279</v>
      </c>
      <c r="E912" s="2">
        <v>1299</v>
      </c>
      <c r="F912" s="1">
        <f t="shared" si="117"/>
        <v>0.78521939953810627</v>
      </c>
      <c r="G912">
        <v>4</v>
      </c>
      <c r="H912" t="str">
        <f t="shared" si="112"/>
        <v>4.0–4.5</v>
      </c>
      <c r="I912" s="4">
        <v>5072</v>
      </c>
      <c r="J912" s="4">
        <f t="shared" si="118"/>
        <v>5072</v>
      </c>
      <c r="K912" s="16">
        <f t="shared" si="119"/>
        <v>6588528</v>
      </c>
      <c r="L912" t="str">
        <f t="shared" si="113"/>
        <v>&gt;₹500</v>
      </c>
      <c r="M912" t="str">
        <f t="shared" si="114"/>
        <v>70-80%</v>
      </c>
      <c r="N912" t="str">
        <f t="shared" si="115"/>
        <v>&gt; 1000</v>
      </c>
      <c r="O912" s="5">
        <f t="shared" si="116"/>
        <v>5076</v>
      </c>
    </row>
    <row r="913" spans="1:19" x14ac:dyDescent="0.25">
      <c r="A913" t="s">
        <v>1749</v>
      </c>
      <c r="B913" t="s">
        <v>1750</v>
      </c>
      <c r="C913" t="s">
        <v>2710</v>
      </c>
      <c r="D913">
        <v>249</v>
      </c>
      <c r="E913">
        <v>599</v>
      </c>
      <c r="F913" s="1">
        <f t="shared" si="117"/>
        <v>0.58430717863105175</v>
      </c>
      <c r="G913">
        <v>4.5</v>
      </c>
      <c r="H913" t="str">
        <f t="shared" si="112"/>
        <v>4.5–5.0</v>
      </c>
      <c r="I913" s="4">
        <v>5985</v>
      </c>
      <c r="J913" s="4">
        <f t="shared" si="118"/>
        <v>5985</v>
      </c>
      <c r="K913" s="16">
        <f t="shared" si="119"/>
        <v>3585015</v>
      </c>
      <c r="L913" t="str">
        <f t="shared" si="113"/>
        <v>&gt;₹500</v>
      </c>
      <c r="M913" t="str">
        <f t="shared" si="114"/>
        <v>50-60%</v>
      </c>
      <c r="N913" t="str">
        <f t="shared" si="115"/>
        <v>&gt; 1000</v>
      </c>
      <c r="O913" s="5">
        <f t="shared" si="116"/>
        <v>5989.5</v>
      </c>
    </row>
    <row r="914" spans="1:19" x14ac:dyDescent="0.25">
      <c r="A914" t="s">
        <v>1751</v>
      </c>
      <c r="B914" t="s">
        <v>1752</v>
      </c>
      <c r="C914" t="s">
        <v>2703</v>
      </c>
      <c r="D914">
        <v>230</v>
      </c>
      <c r="E914">
        <v>230</v>
      </c>
      <c r="F914" s="1">
        <f t="shared" si="117"/>
        <v>0</v>
      </c>
      <c r="G914">
        <v>4.5</v>
      </c>
      <c r="H914" t="str">
        <f t="shared" si="112"/>
        <v>4.5–5.0</v>
      </c>
      <c r="I914" s="4">
        <v>9427</v>
      </c>
      <c r="J914" s="4">
        <f t="shared" si="118"/>
        <v>9427</v>
      </c>
      <c r="K914" s="16">
        <f t="shared" si="119"/>
        <v>2168210</v>
      </c>
      <c r="L914" t="str">
        <f t="shared" si="113"/>
        <v>₹200-₹500</v>
      </c>
      <c r="M914" t="str">
        <f t="shared" si="114"/>
        <v>0-10%</v>
      </c>
      <c r="N914" t="str">
        <f t="shared" si="115"/>
        <v>&gt; 1000</v>
      </c>
      <c r="O914" s="5">
        <f t="shared" si="116"/>
        <v>9431.5</v>
      </c>
    </row>
    <row r="915" spans="1:19" x14ac:dyDescent="0.25">
      <c r="A915" t="s">
        <v>1753</v>
      </c>
      <c r="B915" t="s">
        <v>1754</v>
      </c>
      <c r="C915" t="s">
        <v>2697</v>
      </c>
      <c r="D915">
        <v>599</v>
      </c>
      <c r="E915">
        <v>700</v>
      </c>
      <c r="F915" s="1">
        <f t="shared" si="117"/>
        <v>0.14428571428571429</v>
      </c>
      <c r="G915">
        <v>4.3</v>
      </c>
      <c r="H915" t="str">
        <f t="shared" si="112"/>
        <v>4.0–4.5</v>
      </c>
      <c r="I915" s="4">
        <v>2301</v>
      </c>
      <c r="J915" s="4">
        <f t="shared" si="118"/>
        <v>2301</v>
      </c>
      <c r="K915" s="16">
        <f t="shared" si="119"/>
        <v>1610700</v>
      </c>
      <c r="L915" t="str">
        <f t="shared" si="113"/>
        <v>&gt;₹500</v>
      </c>
      <c r="M915" t="str">
        <f t="shared" si="114"/>
        <v>10-20%</v>
      </c>
      <c r="N915" t="str">
        <f t="shared" si="115"/>
        <v>&lt;1000</v>
      </c>
      <c r="O915" s="5">
        <f t="shared" si="116"/>
        <v>2305.3000000000002</v>
      </c>
    </row>
    <row r="916" spans="1:19" x14ac:dyDescent="0.25">
      <c r="A916" t="s">
        <v>1755</v>
      </c>
      <c r="B916" t="s">
        <v>1756</v>
      </c>
      <c r="C916" t="s">
        <v>2697</v>
      </c>
      <c r="D916">
        <v>598</v>
      </c>
      <c r="E916" s="2">
        <v>1150</v>
      </c>
      <c r="F916" s="1">
        <f t="shared" si="117"/>
        <v>0.48</v>
      </c>
      <c r="G916">
        <v>4.0999999999999996</v>
      </c>
      <c r="H916" t="str">
        <f t="shared" si="112"/>
        <v>4.0–4.5</v>
      </c>
      <c r="I916" s="4">
        <v>2535</v>
      </c>
      <c r="J916" s="4">
        <f t="shared" si="118"/>
        <v>2535</v>
      </c>
      <c r="K916" s="16">
        <f t="shared" si="119"/>
        <v>2915250</v>
      </c>
      <c r="L916" t="str">
        <f t="shared" si="113"/>
        <v>&gt;₹500</v>
      </c>
      <c r="M916" t="str">
        <f t="shared" si="114"/>
        <v>40-50%</v>
      </c>
      <c r="N916" t="str">
        <f t="shared" si="115"/>
        <v>&gt; 1000</v>
      </c>
      <c r="O916" s="5">
        <f t="shared" si="116"/>
        <v>2539.1</v>
      </c>
    </row>
    <row r="917" spans="1:19" x14ac:dyDescent="0.25">
      <c r="A917" t="s">
        <v>1757</v>
      </c>
      <c r="B917" t="s">
        <v>1758</v>
      </c>
      <c r="C917" t="s">
        <v>2697</v>
      </c>
      <c r="D917">
        <v>399</v>
      </c>
      <c r="E917" s="2">
        <v>1499</v>
      </c>
      <c r="F917" s="1">
        <f t="shared" si="117"/>
        <v>0.73382254836557703</v>
      </c>
      <c r="G917">
        <v>4</v>
      </c>
      <c r="H917" t="str">
        <f t="shared" si="112"/>
        <v>4.0–4.5</v>
      </c>
      <c r="I917" s="4">
        <v>691</v>
      </c>
      <c r="J917" s="4">
        <f t="shared" si="118"/>
        <v>691</v>
      </c>
      <c r="K917" s="16">
        <f t="shared" si="119"/>
        <v>1035809</v>
      </c>
      <c r="L917" t="str">
        <f t="shared" si="113"/>
        <v>&gt;₹500</v>
      </c>
      <c r="M917" t="str">
        <f t="shared" si="114"/>
        <v>70-80%</v>
      </c>
      <c r="N917" t="str">
        <f t="shared" si="115"/>
        <v>&gt; 1000</v>
      </c>
      <c r="O917" s="5">
        <f t="shared" si="116"/>
        <v>695</v>
      </c>
    </row>
    <row r="918" spans="1:19" x14ac:dyDescent="0.25">
      <c r="A918" t="s">
        <v>1759</v>
      </c>
      <c r="B918" t="s">
        <v>1760</v>
      </c>
      <c r="C918" t="s">
        <v>2697</v>
      </c>
      <c r="D918">
        <v>499</v>
      </c>
      <c r="E918" s="2">
        <v>1299</v>
      </c>
      <c r="F918" s="1">
        <f t="shared" si="117"/>
        <v>0.61585835257890686</v>
      </c>
      <c r="G918">
        <v>4.0999999999999996</v>
      </c>
      <c r="H918" t="str">
        <f t="shared" si="112"/>
        <v>4.0–4.5</v>
      </c>
      <c r="I918" s="4">
        <v>2740</v>
      </c>
      <c r="J918" s="4">
        <f t="shared" si="118"/>
        <v>2740</v>
      </c>
      <c r="K918" s="16">
        <f t="shared" si="119"/>
        <v>3559260</v>
      </c>
      <c r="L918" t="str">
        <f t="shared" si="113"/>
        <v>&gt;₹500</v>
      </c>
      <c r="M918" t="str">
        <f t="shared" si="114"/>
        <v>60-70%</v>
      </c>
      <c r="N918" t="str">
        <f t="shared" si="115"/>
        <v>&gt; 1000</v>
      </c>
      <c r="O918" s="5">
        <f t="shared" si="116"/>
        <v>2744.1</v>
      </c>
    </row>
    <row r="919" spans="1:19" x14ac:dyDescent="0.25">
      <c r="A919" t="s">
        <v>1761</v>
      </c>
      <c r="B919" t="s">
        <v>1762</v>
      </c>
      <c r="C919" t="s">
        <v>2697</v>
      </c>
      <c r="D919">
        <v>579</v>
      </c>
      <c r="E919" s="2">
        <v>1090</v>
      </c>
      <c r="F919" s="1">
        <f t="shared" si="117"/>
        <v>0.46880733944954128</v>
      </c>
      <c r="G919">
        <v>4.4000000000000004</v>
      </c>
      <c r="H919" t="str">
        <f t="shared" si="112"/>
        <v>4.0–4.5</v>
      </c>
      <c r="I919" s="4">
        <v>3482</v>
      </c>
      <c r="J919" s="4">
        <f t="shared" si="118"/>
        <v>3482</v>
      </c>
      <c r="K919" s="16">
        <f t="shared" si="119"/>
        <v>3795380</v>
      </c>
      <c r="L919" t="str">
        <f t="shared" si="113"/>
        <v>&gt;₹500</v>
      </c>
      <c r="M919" t="str">
        <f t="shared" si="114"/>
        <v>40-50%</v>
      </c>
      <c r="N919" t="str">
        <f t="shared" si="115"/>
        <v>&gt; 1000</v>
      </c>
      <c r="O919" s="5">
        <f t="shared" si="116"/>
        <v>3486.4</v>
      </c>
    </row>
    <row r="920" spans="1:19" x14ac:dyDescent="0.25">
      <c r="A920" t="s">
        <v>1763</v>
      </c>
      <c r="B920" t="s">
        <v>1764</v>
      </c>
      <c r="C920" t="s">
        <v>2700</v>
      </c>
      <c r="D920">
        <v>90</v>
      </c>
      <c r="E920">
        <v>100</v>
      </c>
      <c r="F920" s="1">
        <f t="shared" si="117"/>
        <v>0.1</v>
      </c>
      <c r="G920">
        <v>4.0999999999999996</v>
      </c>
      <c r="H920" t="str">
        <f t="shared" si="112"/>
        <v>4.0–4.5</v>
      </c>
      <c r="I920" s="4">
        <v>6199</v>
      </c>
      <c r="J920" s="4">
        <f t="shared" si="118"/>
        <v>6199</v>
      </c>
      <c r="K920" s="16">
        <f t="shared" si="119"/>
        <v>619900</v>
      </c>
      <c r="L920" t="str">
        <f t="shared" si="113"/>
        <v>&lt;₹200</v>
      </c>
      <c r="M920" t="str">
        <f t="shared" si="114"/>
        <v>0-10%</v>
      </c>
      <c r="N920" t="str">
        <f t="shared" si="115"/>
        <v>&gt; 1000</v>
      </c>
      <c r="O920" s="5">
        <f t="shared" si="116"/>
        <v>6203.1</v>
      </c>
      <c r="R920" t="s">
        <v>2701</v>
      </c>
      <c r="S920" t="s">
        <v>2714</v>
      </c>
    </row>
    <row r="921" spans="1:19" x14ac:dyDescent="0.25">
      <c r="A921" t="s">
        <v>1765</v>
      </c>
      <c r="B921" t="s">
        <v>1766</v>
      </c>
      <c r="C921" t="s">
        <v>2697</v>
      </c>
      <c r="D921">
        <v>899</v>
      </c>
      <c r="E921" s="2">
        <v>1999</v>
      </c>
      <c r="F921" s="1">
        <f t="shared" si="117"/>
        <v>0.55027513756878443</v>
      </c>
      <c r="G921">
        <v>4.4000000000000004</v>
      </c>
      <c r="H921" t="str">
        <f t="shared" si="112"/>
        <v>4.0–4.5</v>
      </c>
      <c r="I921" s="4">
        <v>1667</v>
      </c>
      <c r="J921" s="4">
        <f t="shared" si="118"/>
        <v>1667</v>
      </c>
      <c r="K921" s="16">
        <f t="shared" si="119"/>
        <v>3332333</v>
      </c>
      <c r="L921" t="str">
        <f t="shared" si="113"/>
        <v>&gt;₹500</v>
      </c>
      <c r="M921" t="str">
        <f t="shared" si="114"/>
        <v>50-60%</v>
      </c>
      <c r="N921" t="str">
        <f t="shared" si="115"/>
        <v>&gt; 1000</v>
      </c>
      <c r="O921" s="5">
        <f t="shared" si="116"/>
        <v>1671.4</v>
      </c>
    </row>
    <row r="922" spans="1:19" x14ac:dyDescent="0.25">
      <c r="A922" t="s">
        <v>1767</v>
      </c>
      <c r="B922" t="s">
        <v>1768</v>
      </c>
      <c r="C922" t="s">
        <v>2697</v>
      </c>
      <c r="D922" s="2">
        <v>1149</v>
      </c>
      <c r="E922" s="2">
        <v>1800</v>
      </c>
      <c r="F922" s="1">
        <f t="shared" si="117"/>
        <v>0.36166666666666669</v>
      </c>
      <c r="G922">
        <v>4.3</v>
      </c>
      <c r="H922" t="str">
        <f t="shared" si="112"/>
        <v>4.0–4.5</v>
      </c>
      <c r="I922" s="4">
        <v>4723</v>
      </c>
      <c r="J922" s="4">
        <f t="shared" si="118"/>
        <v>4723</v>
      </c>
      <c r="K922" s="16">
        <f t="shared" si="119"/>
        <v>8501400</v>
      </c>
      <c r="L922" t="str">
        <f t="shared" si="113"/>
        <v>&gt;₹500</v>
      </c>
      <c r="M922" t="str">
        <f t="shared" si="114"/>
        <v>30-40%</v>
      </c>
      <c r="N922" t="str">
        <f t="shared" si="115"/>
        <v>&gt; 1000</v>
      </c>
      <c r="O922" s="5">
        <f t="shared" si="116"/>
        <v>4727.3</v>
      </c>
    </row>
    <row r="923" spans="1:19" x14ac:dyDescent="0.25">
      <c r="A923" t="s">
        <v>1769</v>
      </c>
      <c r="B923" t="s">
        <v>1770</v>
      </c>
      <c r="C923" t="s">
        <v>2697</v>
      </c>
      <c r="D923">
        <v>249</v>
      </c>
      <c r="E923">
        <v>499</v>
      </c>
      <c r="F923" s="1">
        <f t="shared" si="117"/>
        <v>0.50100200400801598</v>
      </c>
      <c r="G923">
        <v>4.2</v>
      </c>
      <c r="H923" t="str">
        <f t="shared" si="112"/>
        <v>4.0–4.5</v>
      </c>
      <c r="I923" s="4">
        <v>22860</v>
      </c>
      <c r="J923" s="4">
        <f t="shared" si="118"/>
        <v>22860</v>
      </c>
      <c r="K923" s="16">
        <f t="shared" si="119"/>
        <v>11407140</v>
      </c>
      <c r="L923" t="str">
        <f t="shared" si="113"/>
        <v>₹200-₹500</v>
      </c>
      <c r="M923" t="str">
        <f t="shared" si="114"/>
        <v>50-60%</v>
      </c>
      <c r="N923" t="str">
        <f t="shared" si="115"/>
        <v>&gt; 1000</v>
      </c>
      <c r="O923" s="5">
        <f t="shared" si="116"/>
        <v>22864.2</v>
      </c>
    </row>
    <row r="924" spans="1:19" x14ac:dyDescent="0.25">
      <c r="A924" t="s">
        <v>1771</v>
      </c>
      <c r="B924" t="s">
        <v>1772</v>
      </c>
      <c r="C924" t="s">
        <v>2697</v>
      </c>
      <c r="D924">
        <v>39</v>
      </c>
      <c r="E924">
        <v>39</v>
      </c>
      <c r="F924" s="1">
        <f t="shared" si="117"/>
        <v>0</v>
      </c>
      <c r="G924">
        <v>3.6</v>
      </c>
      <c r="H924" t="str">
        <f t="shared" si="112"/>
        <v>3.5–4.0</v>
      </c>
      <c r="I924" s="4">
        <v>13572</v>
      </c>
      <c r="J924" s="4">
        <f t="shared" si="118"/>
        <v>13572</v>
      </c>
      <c r="K924" s="16">
        <f t="shared" si="119"/>
        <v>529308</v>
      </c>
      <c r="L924" t="str">
        <f t="shared" si="113"/>
        <v>&lt;₹200</v>
      </c>
      <c r="M924" t="str">
        <f t="shared" si="114"/>
        <v>0-10%</v>
      </c>
      <c r="N924" t="str">
        <f t="shared" si="115"/>
        <v>&gt; 1000</v>
      </c>
      <c r="O924" s="5">
        <f t="shared" si="116"/>
        <v>13575.6</v>
      </c>
    </row>
    <row r="925" spans="1:19" x14ac:dyDescent="0.25">
      <c r="A925" t="s">
        <v>1773</v>
      </c>
      <c r="B925" t="s">
        <v>1774</v>
      </c>
      <c r="C925" t="s">
        <v>2697</v>
      </c>
      <c r="D925" s="2">
        <v>1599</v>
      </c>
      <c r="E925" s="2">
        <v>3599</v>
      </c>
      <c r="F925" s="1">
        <f t="shared" si="117"/>
        <v>0.55570991942206172</v>
      </c>
      <c r="G925">
        <v>4.2</v>
      </c>
      <c r="H925" t="str">
        <f t="shared" si="112"/>
        <v>4.0–4.5</v>
      </c>
      <c r="I925" s="4">
        <v>16182</v>
      </c>
      <c r="J925" s="4">
        <f t="shared" si="118"/>
        <v>16182</v>
      </c>
      <c r="K925" s="16">
        <f t="shared" si="119"/>
        <v>58239018</v>
      </c>
      <c r="L925" t="str">
        <f t="shared" si="113"/>
        <v>&gt;₹500</v>
      </c>
      <c r="M925" t="str">
        <f t="shared" si="114"/>
        <v>50-60%</v>
      </c>
      <c r="N925" t="str">
        <f t="shared" si="115"/>
        <v>&gt; 1000</v>
      </c>
      <c r="O925" s="5">
        <f t="shared" si="116"/>
        <v>16186.2</v>
      </c>
    </row>
    <row r="926" spans="1:19" x14ac:dyDescent="0.25">
      <c r="A926" t="s">
        <v>1775</v>
      </c>
      <c r="B926" t="s">
        <v>1776</v>
      </c>
      <c r="C926" t="s">
        <v>2698</v>
      </c>
      <c r="D926" s="2">
        <v>1199</v>
      </c>
      <c r="E926" s="2">
        <v>3990</v>
      </c>
      <c r="F926" s="1">
        <f t="shared" si="117"/>
        <v>0.69949874686716795</v>
      </c>
      <c r="G926">
        <v>4.2</v>
      </c>
      <c r="H926" t="str">
        <f t="shared" si="112"/>
        <v>4.0–4.5</v>
      </c>
      <c r="I926" s="4">
        <v>2908</v>
      </c>
      <c r="J926" s="4">
        <f t="shared" si="118"/>
        <v>2908</v>
      </c>
      <c r="K926" s="16">
        <f t="shared" si="119"/>
        <v>11602920</v>
      </c>
      <c r="L926" t="str">
        <f t="shared" si="113"/>
        <v>&gt;₹500</v>
      </c>
      <c r="M926" t="str">
        <f t="shared" si="114"/>
        <v>60-70%</v>
      </c>
      <c r="N926" t="str">
        <f t="shared" si="115"/>
        <v>&gt; 1000</v>
      </c>
      <c r="O926" s="5">
        <f t="shared" si="116"/>
        <v>2912.2</v>
      </c>
    </row>
    <row r="927" spans="1:19" x14ac:dyDescent="0.25">
      <c r="A927" t="s">
        <v>1777</v>
      </c>
      <c r="B927" t="s">
        <v>1778</v>
      </c>
      <c r="C927" t="s">
        <v>2697</v>
      </c>
      <c r="D927" s="2">
        <v>1099</v>
      </c>
      <c r="E927" s="2">
        <v>1499</v>
      </c>
      <c r="F927" s="1">
        <f t="shared" si="117"/>
        <v>0.26684456304202803</v>
      </c>
      <c r="G927">
        <v>4.2</v>
      </c>
      <c r="H927" t="str">
        <f t="shared" si="112"/>
        <v>4.0–4.5</v>
      </c>
      <c r="I927" s="4">
        <v>2375</v>
      </c>
      <c r="J927" s="4">
        <f t="shared" si="118"/>
        <v>2375</v>
      </c>
      <c r="K927" s="16">
        <f t="shared" si="119"/>
        <v>3560125</v>
      </c>
      <c r="L927" t="str">
        <f t="shared" si="113"/>
        <v>&gt;₹500</v>
      </c>
      <c r="M927" t="str">
        <f t="shared" si="114"/>
        <v>20-30%</v>
      </c>
      <c r="N927" t="str">
        <f t="shared" si="115"/>
        <v>&lt;1000</v>
      </c>
      <c r="O927" s="5">
        <f t="shared" si="116"/>
        <v>2379.1999999999998</v>
      </c>
    </row>
    <row r="928" spans="1:19" x14ac:dyDescent="0.25">
      <c r="A928" t="s">
        <v>1779</v>
      </c>
      <c r="B928" t="s">
        <v>1780</v>
      </c>
      <c r="C928" t="s">
        <v>2700</v>
      </c>
      <c r="D928">
        <v>120</v>
      </c>
      <c r="E928">
        <v>120</v>
      </c>
      <c r="F928" s="1">
        <f t="shared" si="117"/>
        <v>0</v>
      </c>
      <c r="G928">
        <v>4.5</v>
      </c>
      <c r="H928" t="str">
        <f t="shared" si="112"/>
        <v>4.5–5.0</v>
      </c>
      <c r="I928" s="4">
        <v>4951</v>
      </c>
      <c r="J928" s="4">
        <f t="shared" si="118"/>
        <v>4951</v>
      </c>
      <c r="K928" s="16">
        <f t="shared" si="119"/>
        <v>594120</v>
      </c>
      <c r="L928" t="str">
        <f t="shared" si="113"/>
        <v>&lt;₹200</v>
      </c>
      <c r="M928" t="str">
        <f t="shared" si="114"/>
        <v>0-10%</v>
      </c>
      <c r="N928" t="str">
        <f t="shared" si="115"/>
        <v>&gt; 1000</v>
      </c>
      <c r="O928" s="5">
        <f t="shared" si="116"/>
        <v>4955.5</v>
      </c>
      <c r="R928" t="s">
        <v>2707</v>
      </c>
    </row>
    <row r="929" spans="1:19" x14ac:dyDescent="0.25">
      <c r="A929" t="s">
        <v>1781</v>
      </c>
      <c r="B929" t="s">
        <v>1782</v>
      </c>
      <c r="C929" t="s">
        <v>2697</v>
      </c>
      <c r="D929" s="2">
        <v>1519</v>
      </c>
      <c r="E929" s="2">
        <v>3499</v>
      </c>
      <c r="F929" s="1">
        <f t="shared" si="117"/>
        <v>0.56587596456130318</v>
      </c>
      <c r="G929">
        <v>4.3</v>
      </c>
      <c r="H929" t="str">
        <f t="shared" si="112"/>
        <v>4.0–4.5</v>
      </c>
      <c r="I929" s="4">
        <v>408</v>
      </c>
      <c r="J929" s="4">
        <f t="shared" si="118"/>
        <v>408</v>
      </c>
      <c r="K929" s="16">
        <f t="shared" si="119"/>
        <v>1427592</v>
      </c>
      <c r="L929" t="str">
        <f t="shared" si="113"/>
        <v>&gt;₹500</v>
      </c>
      <c r="M929" t="str">
        <f t="shared" si="114"/>
        <v>50-60%</v>
      </c>
      <c r="N929" t="str">
        <f t="shared" si="115"/>
        <v>&gt; 1000</v>
      </c>
      <c r="O929" s="5">
        <f t="shared" si="116"/>
        <v>412.3</v>
      </c>
    </row>
    <row r="930" spans="1:19" x14ac:dyDescent="0.25">
      <c r="A930" t="s">
        <v>1783</v>
      </c>
      <c r="B930" t="s">
        <v>1784</v>
      </c>
      <c r="C930" t="s">
        <v>2700</v>
      </c>
      <c r="D930">
        <v>420</v>
      </c>
      <c r="E930">
        <v>420</v>
      </c>
      <c r="F930" s="1">
        <f t="shared" si="117"/>
        <v>0</v>
      </c>
      <c r="G930">
        <v>4.2</v>
      </c>
      <c r="H930" t="str">
        <f t="shared" si="112"/>
        <v>4.0–4.5</v>
      </c>
      <c r="I930" s="4">
        <v>1926</v>
      </c>
      <c r="J930" s="4">
        <f t="shared" si="118"/>
        <v>1926</v>
      </c>
      <c r="K930" s="16">
        <f t="shared" si="119"/>
        <v>808920</v>
      </c>
      <c r="L930" t="str">
        <f t="shared" si="113"/>
        <v>₹200-₹500</v>
      </c>
      <c r="M930" t="str">
        <f t="shared" si="114"/>
        <v>0-10%</v>
      </c>
      <c r="N930" t="str">
        <f t="shared" si="115"/>
        <v>&gt; 1000</v>
      </c>
      <c r="O930" s="5">
        <f t="shared" si="116"/>
        <v>1930.2</v>
      </c>
      <c r="R930" t="s">
        <v>2701</v>
      </c>
      <c r="S930" t="s">
        <v>2714</v>
      </c>
    </row>
    <row r="931" spans="1:19" x14ac:dyDescent="0.25">
      <c r="A931" t="s">
        <v>1785</v>
      </c>
      <c r="B931" t="s">
        <v>1786</v>
      </c>
      <c r="C931" t="s">
        <v>2700</v>
      </c>
      <c r="D931">
        <v>225</v>
      </c>
      <c r="E931">
        <v>225</v>
      </c>
      <c r="F931" s="1">
        <f t="shared" si="117"/>
        <v>0</v>
      </c>
      <c r="G931">
        <v>4.0999999999999996</v>
      </c>
      <c r="H931" t="str">
        <f t="shared" si="112"/>
        <v>4.0–4.5</v>
      </c>
      <c r="I931" s="4">
        <v>4798</v>
      </c>
      <c r="J931" s="4">
        <f t="shared" si="118"/>
        <v>4798</v>
      </c>
      <c r="K931" s="16">
        <f t="shared" si="119"/>
        <v>1079550</v>
      </c>
      <c r="L931" t="str">
        <f t="shared" si="113"/>
        <v>₹200-₹500</v>
      </c>
      <c r="M931" t="str">
        <f t="shared" si="114"/>
        <v>0-10%</v>
      </c>
      <c r="N931" t="str">
        <f t="shared" si="115"/>
        <v>&gt; 1000</v>
      </c>
      <c r="O931" s="5">
        <f t="shared" si="116"/>
        <v>4802.1000000000004</v>
      </c>
      <c r="R931" t="s">
        <v>2701</v>
      </c>
      <c r="S931" t="s">
        <v>2715</v>
      </c>
    </row>
    <row r="932" spans="1:19" x14ac:dyDescent="0.25">
      <c r="A932" t="s">
        <v>1787</v>
      </c>
      <c r="B932" t="s">
        <v>1788</v>
      </c>
      <c r="C932" t="s">
        <v>2697</v>
      </c>
      <c r="D932">
        <v>199</v>
      </c>
      <c r="E932">
        <v>799</v>
      </c>
      <c r="F932" s="1">
        <f t="shared" si="117"/>
        <v>0.75093867334167708</v>
      </c>
      <c r="G932">
        <v>4.0999999999999996</v>
      </c>
      <c r="H932" t="str">
        <f t="shared" si="112"/>
        <v>4.0–4.5</v>
      </c>
      <c r="I932" s="4">
        <v>7333</v>
      </c>
      <c r="J932" s="4">
        <f t="shared" si="118"/>
        <v>7333</v>
      </c>
      <c r="K932" s="16">
        <f t="shared" si="119"/>
        <v>5859067</v>
      </c>
      <c r="L932" t="str">
        <f t="shared" si="113"/>
        <v>&gt;₹500</v>
      </c>
      <c r="M932" t="str">
        <f t="shared" si="114"/>
        <v>70-80%</v>
      </c>
      <c r="N932" t="str">
        <f t="shared" si="115"/>
        <v>&gt; 1000</v>
      </c>
      <c r="O932" s="5">
        <f t="shared" si="116"/>
        <v>7337.1</v>
      </c>
    </row>
    <row r="933" spans="1:19" x14ac:dyDescent="0.25">
      <c r="A933" t="s">
        <v>1789</v>
      </c>
      <c r="B933" t="s">
        <v>1790</v>
      </c>
      <c r="C933" t="s">
        <v>2697</v>
      </c>
      <c r="D933" s="2">
        <v>8349</v>
      </c>
      <c r="E933" s="2">
        <v>9625</v>
      </c>
      <c r="F933" s="1">
        <f t="shared" si="117"/>
        <v>0.13257142857142856</v>
      </c>
      <c r="G933">
        <v>3.8</v>
      </c>
      <c r="H933" t="str">
        <f t="shared" si="112"/>
        <v>3.5–4.0</v>
      </c>
      <c r="I933" s="4">
        <v>3652</v>
      </c>
      <c r="J933" s="4">
        <f t="shared" si="118"/>
        <v>3652</v>
      </c>
      <c r="K933" s="16">
        <f t="shared" si="119"/>
        <v>35150500</v>
      </c>
      <c r="L933" t="str">
        <f t="shared" si="113"/>
        <v>&gt;₹500</v>
      </c>
      <c r="M933" t="str">
        <f t="shared" si="114"/>
        <v>10-20%</v>
      </c>
      <c r="N933" t="str">
        <f t="shared" si="115"/>
        <v>&gt; 1000</v>
      </c>
      <c r="O933" s="5">
        <f t="shared" si="116"/>
        <v>3655.8</v>
      </c>
    </row>
    <row r="934" spans="1:19" x14ac:dyDescent="0.25">
      <c r="A934" t="s">
        <v>1791</v>
      </c>
      <c r="B934" t="s">
        <v>1792</v>
      </c>
      <c r="C934" t="s">
        <v>2697</v>
      </c>
      <c r="D934" s="2">
        <v>3307</v>
      </c>
      <c r="E934" s="2">
        <v>6100</v>
      </c>
      <c r="F934" s="1">
        <f t="shared" si="117"/>
        <v>0.45786885245901637</v>
      </c>
      <c r="G934">
        <v>4.3</v>
      </c>
      <c r="H934" t="str">
        <f t="shared" si="112"/>
        <v>4.0–4.5</v>
      </c>
      <c r="I934" s="4">
        <v>2515</v>
      </c>
      <c r="J934" s="4">
        <f t="shared" si="118"/>
        <v>2515</v>
      </c>
      <c r="K934" s="16">
        <f t="shared" si="119"/>
        <v>15341500</v>
      </c>
      <c r="L934" t="str">
        <f t="shared" si="113"/>
        <v>&gt;₹500</v>
      </c>
      <c r="M934" t="str">
        <f t="shared" si="114"/>
        <v>40-50%</v>
      </c>
      <c r="N934" t="str">
        <f t="shared" si="115"/>
        <v>&gt; 1000</v>
      </c>
      <c r="O934" s="5">
        <f t="shared" si="116"/>
        <v>2519.3000000000002</v>
      </c>
    </row>
    <row r="935" spans="1:19" x14ac:dyDescent="0.25">
      <c r="A935" t="s">
        <v>1793</v>
      </c>
      <c r="B935" t="s">
        <v>1794</v>
      </c>
      <c r="C935" t="s">
        <v>2697</v>
      </c>
      <c r="D935">
        <v>449</v>
      </c>
      <c r="E935" s="2">
        <v>1300</v>
      </c>
      <c r="F935" s="1">
        <f t="shared" si="117"/>
        <v>0.6546153846153846</v>
      </c>
      <c r="G935">
        <v>4.2</v>
      </c>
      <c r="H935" t="str">
        <f t="shared" si="112"/>
        <v>4.0–4.5</v>
      </c>
      <c r="I935" s="4">
        <v>4959</v>
      </c>
      <c r="J935" s="4">
        <f t="shared" si="118"/>
        <v>4959</v>
      </c>
      <c r="K935" s="16">
        <f t="shared" si="119"/>
        <v>6446700</v>
      </c>
      <c r="L935" t="str">
        <f t="shared" si="113"/>
        <v>&gt;₹500</v>
      </c>
      <c r="M935" t="str">
        <f t="shared" si="114"/>
        <v>60-70%</v>
      </c>
      <c r="N935" t="str">
        <f t="shared" si="115"/>
        <v>&gt; 1000</v>
      </c>
      <c r="O935" s="5">
        <f t="shared" si="116"/>
        <v>4963.2</v>
      </c>
    </row>
    <row r="936" spans="1:19" x14ac:dyDescent="0.25">
      <c r="A936" t="s">
        <v>1795</v>
      </c>
      <c r="B936" t="s">
        <v>1796</v>
      </c>
      <c r="C936" t="s">
        <v>2698</v>
      </c>
      <c r="D936">
        <v>380</v>
      </c>
      <c r="E936">
        <v>400</v>
      </c>
      <c r="F936" s="1">
        <f t="shared" si="117"/>
        <v>0.05</v>
      </c>
      <c r="G936">
        <v>4.4000000000000004</v>
      </c>
      <c r="H936" t="str">
        <f t="shared" si="112"/>
        <v>4.0–4.5</v>
      </c>
      <c r="I936" s="4">
        <v>2111</v>
      </c>
      <c r="J936" s="4">
        <f t="shared" si="118"/>
        <v>2111</v>
      </c>
      <c r="K936" s="16">
        <f t="shared" si="119"/>
        <v>844400</v>
      </c>
      <c r="L936" t="str">
        <f t="shared" si="113"/>
        <v>₹200-₹500</v>
      </c>
      <c r="M936" t="str">
        <f t="shared" si="114"/>
        <v>0-10%</v>
      </c>
      <c r="N936" t="str">
        <f t="shared" si="115"/>
        <v>&lt;1000</v>
      </c>
      <c r="O936" s="5">
        <f t="shared" si="116"/>
        <v>2115.4</v>
      </c>
    </row>
    <row r="937" spans="1:19" x14ac:dyDescent="0.25">
      <c r="A937" t="s">
        <v>1797</v>
      </c>
      <c r="B937" t="s">
        <v>1798</v>
      </c>
      <c r="C937" t="s">
        <v>2697</v>
      </c>
      <c r="D937">
        <v>499</v>
      </c>
      <c r="E937" s="2">
        <v>1399</v>
      </c>
      <c r="F937" s="1">
        <f t="shared" si="117"/>
        <v>0.64331665475339528</v>
      </c>
      <c r="G937">
        <v>3.9</v>
      </c>
      <c r="H937" t="str">
        <f t="shared" si="112"/>
        <v>3.5–4.0</v>
      </c>
      <c r="I937" s="4">
        <v>1462</v>
      </c>
      <c r="J937" s="4">
        <f t="shared" si="118"/>
        <v>1462</v>
      </c>
      <c r="K937" s="16">
        <f t="shared" si="119"/>
        <v>2045338</v>
      </c>
      <c r="L937" t="str">
        <f t="shared" si="113"/>
        <v>&gt;₹500</v>
      </c>
      <c r="M937" t="str">
        <f t="shared" si="114"/>
        <v>60-70%</v>
      </c>
      <c r="N937" t="str">
        <f t="shared" si="115"/>
        <v>&gt; 1000</v>
      </c>
      <c r="O937" s="5">
        <f t="shared" si="116"/>
        <v>1465.9</v>
      </c>
    </row>
    <row r="938" spans="1:19" x14ac:dyDescent="0.25">
      <c r="A938" t="s">
        <v>1799</v>
      </c>
      <c r="B938" t="s">
        <v>1800</v>
      </c>
      <c r="C938" t="s">
        <v>2697</v>
      </c>
      <c r="D938" s="2">
        <v>37247</v>
      </c>
      <c r="E938" s="2">
        <v>59890</v>
      </c>
      <c r="F938" s="1">
        <f t="shared" si="117"/>
        <v>0.37807647353481383</v>
      </c>
      <c r="G938">
        <v>4</v>
      </c>
      <c r="H938" t="str">
        <f t="shared" si="112"/>
        <v>4.0–4.5</v>
      </c>
      <c r="I938" s="4">
        <v>323</v>
      </c>
      <c r="J938" s="4">
        <f t="shared" si="118"/>
        <v>323</v>
      </c>
      <c r="K938" s="16">
        <f t="shared" si="119"/>
        <v>19344470</v>
      </c>
      <c r="L938" t="str">
        <f t="shared" si="113"/>
        <v>&gt;₹500</v>
      </c>
      <c r="M938" t="str">
        <f t="shared" si="114"/>
        <v>30-40%</v>
      </c>
      <c r="N938" t="str">
        <f t="shared" si="115"/>
        <v>&lt;1000</v>
      </c>
      <c r="O938" s="5">
        <f t="shared" si="116"/>
        <v>327</v>
      </c>
    </row>
    <row r="939" spans="1:19" x14ac:dyDescent="0.25">
      <c r="A939" t="s">
        <v>1801</v>
      </c>
      <c r="B939" t="s">
        <v>1802</v>
      </c>
      <c r="C939" t="s">
        <v>2698</v>
      </c>
      <c r="D939">
        <v>849</v>
      </c>
      <c r="E939" s="2">
        <v>2490</v>
      </c>
      <c r="F939" s="1">
        <f t="shared" si="117"/>
        <v>0.65903614457831328</v>
      </c>
      <c r="G939">
        <v>4.2</v>
      </c>
      <c r="H939" t="str">
        <f t="shared" si="112"/>
        <v>4.0–4.5</v>
      </c>
      <c r="I939" s="4">
        <v>91188</v>
      </c>
      <c r="J939" s="4">
        <f t="shared" si="118"/>
        <v>91188</v>
      </c>
      <c r="K939" s="16">
        <f t="shared" si="119"/>
        <v>227058120</v>
      </c>
      <c r="L939" t="str">
        <f t="shared" si="113"/>
        <v>&gt;₹500</v>
      </c>
      <c r="M939" t="str">
        <f t="shared" si="114"/>
        <v>60-70%</v>
      </c>
      <c r="N939" t="str">
        <f t="shared" si="115"/>
        <v>&gt; 1000</v>
      </c>
      <c r="O939" s="5">
        <f t="shared" si="116"/>
        <v>91192.2</v>
      </c>
    </row>
    <row r="940" spans="1:19" x14ac:dyDescent="0.25">
      <c r="A940" t="s">
        <v>1803</v>
      </c>
      <c r="B940" t="s">
        <v>1804</v>
      </c>
      <c r="C940" t="s">
        <v>2698</v>
      </c>
      <c r="D940">
        <v>799</v>
      </c>
      <c r="E940" s="2">
        <v>1999</v>
      </c>
      <c r="F940" s="1">
        <f t="shared" si="117"/>
        <v>0.60030015007503756</v>
      </c>
      <c r="G940">
        <v>3.7</v>
      </c>
      <c r="H940" t="str">
        <f t="shared" si="112"/>
        <v>3.5–4.0</v>
      </c>
      <c r="I940" s="4">
        <v>418</v>
      </c>
      <c r="J940" s="4">
        <f t="shared" si="118"/>
        <v>418</v>
      </c>
      <c r="K940" s="16">
        <f t="shared" si="119"/>
        <v>835582</v>
      </c>
      <c r="L940" t="str">
        <f t="shared" si="113"/>
        <v>&gt;₹500</v>
      </c>
      <c r="M940" t="str">
        <f t="shared" si="114"/>
        <v>60-70%</v>
      </c>
      <c r="N940" t="str">
        <f t="shared" si="115"/>
        <v>&gt; 1000</v>
      </c>
      <c r="O940" s="5">
        <f t="shared" si="116"/>
        <v>421.7</v>
      </c>
    </row>
    <row r="941" spans="1:19" x14ac:dyDescent="0.25">
      <c r="A941" t="s">
        <v>1805</v>
      </c>
      <c r="B941" t="s">
        <v>1806</v>
      </c>
      <c r="C941" t="s">
        <v>2697</v>
      </c>
      <c r="D941">
        <v>298</v>
      </c>
      <c r="E941">
        <v>999</v>
      </c>
      <c r="F941" s="1">
        <f t="shared" si="117"/>
        <v>0.70170170170170165</v>
      </c>
      <c r="G941">
        <v>4.3</v>
      </c>
      <c r="H941" t="str">
        <f t="shared" si="112"/>
        <v>4.0–4.5</v>
      </c>
      <c r="I941" s="4">
        <v>1552</v>
      </c>
      <c r="J941" s="4">
        <f t="shared" si="118"/>
        <v>1552</v>
      </c>
      <c r="K941" s="16">
        <f t="shared" si="119"/>
        <v>1550448</v>
      </c>
      <c r="L941" t="str">
        <f t="shared" si="113"/>
        <v>&gt;₹500</v>
      </c>
      <c r="M941" t="str">
        <f t="shared" si="114"/>
        <v>70-80%</v>
      </c>
      <c r="N941" t="str">
        <f t="shared" si="115"/>
        <v>&gt; 1000</v>
      </c>
      <c r="O941" s="5">
        <f t="shared" si="116"/>
        <v>1556.3</v>
      </c>
    </row>
    <row r="942" spans="1:19" x14ac:dyDescent="0.25">
      <c r="A942" t="s">
        <v>1807</v>
      </c>
      <c r="B942" t="s">
        <v>1808</v>
      </c>
      <c r="C942" t="s">
        <v>2698</v>
      </c>
      <c r="D942" s="2">
        <v>1499</v>
      </c>
      <c r="E942" s="2">
        <v>2999</v>
      </c>
      <c r="F942" s="1">
        <f t="shared" si="117"/>
        <v>0.50016672224074687</v>
      </c>
      <c r="G942">
        <v>4.0999999999999996</v>
      </c>
      <c r="H942" t="str">
        <f t="shared" si="112"/>
        <v>4.0–4.5</v>
      </c>
      <c r="I942" s="4">
        <v>25262</v>
      </c>
      <c r="J942" s="4">
        <f t="shared" si="118"/>
        <v>25262</v>
      </c>
      <c r="K942" s="16">
        <f t="shared" si="119"/>
        <v>75760738</v>
      </c>
      <c r="L942" t="str">
        <f t="shared" si="113"/>
        <v>&gt;₹500</v>
      </c>
      <c r="M942" t="str">
        <f t="shared" si="114"/>
        <v>50-60%</v>
      </c>
      <c r="N942" t="str">
        <f t="shared" si="115"/>
        <v>&gt; 1000</v>
      </c>
      <c r="O942" s="5">
        <f t="shared" si="116"/>
        <v>25266.1</v>
      </c>
    </row>
    <row r="943" spans="1:19" x14ac:dyDescent="0.25">
      <c r="A943" t="s">
        <v>1809</v>
      </c>
      <c r="B943" t="s">
        <v>1810</v>
      </c>
      <c r="C943" t="s">
        <v>2703</v>
      </c>
      <c r="D943">
        <v>649</v>
      </c>
      <c r="E943" s="2">
        <v>1245</v>
      </c>
      <c r="F943" s="1">
        <f t="shared" si="117"/>
        <v>0.47871485943775099</v>
      </c>
      <c r="G943">
        <v>3.9</v>
      </c>
      <c r="H943" t="str">
        <f t="shared" si="112"/>
        <v>3.5–4.0</v>
      </c>
      <c r="I943" s="4">
        <v>123365</v>
      </c>
      <c r="J943" s="4">
        <f t="shared" si="118"/>
        <v>123365</v>
      </c>
      <c r="K943" s="16">
        <f t="shared" si="119"/>
        <v>153589425</v>
      </c>
      <c r="L943" t="str">
        <f t="shared" si="113"/>
        <v>&gt;₹500</v>
      </c>
      <c r="M943" t="str">
        <f t="shared" si="114"/>
        <v>40-50%</v>
      </c>
      <c r="N943" t="str">
        <f t="shared" si="115"/>
        <v>&gt; 1000</v>
      </c>
      <c r="O943" s="5">
        <f t="shared" si="116"/>
        <v>123368.9</v>
      </c>
    </row>
    <row r="944" spans="1:19" x14ac:dyDescent="0.25">
      <c r="A944" t="s">
        <v>1811</v>
      </c>
      <c r="B944" t="s">
        <v>1812</v>
      </c>
      <c r="C944" t="s">
        <v>2703</v>
      </c>
      <c r="D944" s="2">
        <v>1199</v>
      </c>
      <c r="E944" s="2">
        <v>1695</v>
      </c>
      <c r="F944" s="1">
        <f t="shared" si="117"/>
        <v>0.29262536873156342</v>
      </c>
      <c r="G944">
        <v>3.6</v>
      </c>
      <c r="H944" t="str">
        <f t="shared" si="112"/>
        <v>3.5–4.0</v>
      </c>
      <c r="I944" s="4">
        <v>13300</v>
      </c>
      <c r="J944" s="4">
        <f t="shared" si="118"/>
        <v>13300</v>
      </c>
      <c r="K944" s="16">
        <f t="shared" si="119"/>
        <v>22543500</v>
      </c>
      <c r="L944" t="str">
        <f t="shared" si="113"/>
        <v>&gt;₹500</v>
      </c>
      <c r="M944" t="str">
        <f t="shared" si="114"/>
        <v>20-30%</v>
      </c>
      <c r="N944" t="str">
        <f t="shared" si="115"/>
        <v>&gt; 1000</v>
      </c>
      <c r="O944" s="5">
        <f t="shared" si="116"/>
        <v>13303.6</v>
      </c>
    </row>
    <row r="945" spans="1:15" x14ac:dyDescent="0.25">
      <c r="A945" t="s">
        <v>1813</v>
      </c>
      <c r="B945" t="s">
        <v>1814</v>
      </c>
      <c r="C945" t="s">
        <v>2703</v>
      </c>
      <c r="D945" s="2">
        <v>1199</v>
      </c>
      <c r="E945" s="2">
        <v>2000</v>
      </c>
      <c r="F945" s="1">
        <f t="shared" si="117"/>
        <v>0.40050000000000002</v>
      </c>
      <c r="G945">
        <v>4</v>
      </c>
      <c r="H945" t="str">
        <f t="shared" si="112"/>
        <v>4.0–4.5</v>
      </c>
      <c r="I945" s="4">
        <v>18543</v>
      </c>
      <c r="J945" s="4">
        <f t="shared" si="118"/>
        <v>18543</v>
      </c>
      <c r="K945" s="16">
        <f t="shared" si="119"/>
        <v>37086000</v>
      </c>
      <c r="L945" t="str">
        <f t="shared" si="113"/>
        <v>&gt;₹500</v>
      </c>
      <c r="M945" t="str">
        <f t="shared" si="114"/>
        <v>40-50%</v>
      </c>
      <c r="N945" t="str">
        <f t="shared" si="115"/>
        <v>&gt; 1000</v>
      </c>
      <c r="O945" s="5">
        <f t="shared" si="116"/>
        <v>18547</v>
      </c>
    </row>
    <row r="946" spans="1:15" x14ac:dyDescent="0.25">
      <c r="A946" t="s">
        <v>1815</v>
      </c>
      <c r="B946" t="s">
        <v>1816</v>
      </c>
      <c r="C946" t="s">
        <v>2703</v>
      </c>
      <c r="D946">
        <v>455</v>
      </c>
      <c r="E946">
        <v>999</v>
      </c>
      <c r="F946" s="1">
        <f t="shared" si="117"/>
        <v>0.5445445445445446</v>
      </c>
      <c r="G946">
        <v>4.0999999999999996</v>
      </c>
      <c r="H946" t="str">
        <f t="shared" si="112"/>
        <v>4.0–4.5</v>
      </c>
      <c r="I946" s="4">
        <v>3578</v>
      </c>
      <c r="J946" s="4">
        <f t="shared" si="118"/>
        <v>3578</v>
      </c>
      <c r="K946" s="16">
        <f t="shared" si="119"/>
        <v>3574422</v>
      </c>
      <c r="L946" t="str">
        <f t="shared" si="113"/>
        <v>&gt;₹500</v>
      </c>
      <c r="M946" t="str">
        <f t="shared" si="114"/>
        <v>50-60%</v>
      </c>
      <c r="N946" t="str">
        <f t="shared" si="115"/>
        <v>&gt; 1000</v>
      </c>
      <c r="O946" s="5">
        <f t="shared" si="116"/>
        <v>3582.1</v>
      </c>
    </row>
    <row r="947" spans="1:15" x14ac:dyDescent="0.25">
      <c r="A947" t="s">
        <v>1817</v>
      </c>
      <c r="B947" t="s">
        <v>1818</v>
      </c>
      <c r="C947" t="s">
        <v>2703</v>
      </c>
      <c r="D947">
        <v>199</v>
      </c>
      <c r="E947" s="2">
        <v>1999</v>
      </c>
      <c r="F947" s="1">
        <f t="shared" si="117"/>
        <v>0.90045022511255624</v>
      </c>
      <c r="G947">
        <v>3.7</v>
      </c>
      <c r="H947" t="str">
        <f t="shared" si="112"/>
        <v>3.5–4.0</v>
      </c>
      <c r="I947" s="4">
        <v>2031</v>
      </c>
      <c r="J947" s="4">
        <f t="shared" si="118"/>
        <v>2031</v>
      </c>
      <c r="K947" s="16">
        <f t="shared" si="119"/>
        <v>4059969</v>
      </c>
      <c r="L947" t="str">
        <f t="shared" si="113"/>
        <v>&gt;₹500</v>
      </c>
      <c r="M947" t="str">
        <f t="shared" si="114"/>
        <v>90-100%</v>
      </c>
      <c r="N947" t="str">
        <f t="shared" si="115"/>
        <v>&gt; 1000</v>
      </c>
      <c r="O947" s="5">
        <f t="shared" si="116"/>
        <v>2034.7</v>
      </c>
    </row>
    <row r="948" spans="1:15" x14ac:dyDescent="0.25">
      <c r="A948" t="s">
        <v>1819</v>
      </c>
      <c r="B948" t="s">
        <v>1820</v>
      </c>
      <c r="C948" t="s">
        <v>2703</v>
      </c>
      <c r="D948">
        <v>293</v>
      </c>
      <c r="E948">
        <v>499</v>
      </c>
      <c r="F948" s="1">
        <f t="shared" si="117"/>
        <v>0.41282565130260523</v>
      </c>
      <c r="G948">
        <v>3.9</v>
      </c>
      <c r="H948" t="str">
        <f t="shared" si="112"/>
        <v>3.5–4.0</v>
      </c>
      <c r="I948" s="4">
        <v>44994</v>
      </c>
      <c r="J948" s="4">
        <f t="shared" si="118"/>
        <v>44994</v>
      </c>
      <c r="K948" s="16">
        <f t="shared" si="119"/>
        <v>22452006</v>
      </c>
      <c r="L948" t="str">
        <f t="shared" si="113"/>
        <v>₹200-₹500</v>
      </c>
      <c r="M948" t="str">
        <f t="shared" si="114"/>
        <v>40-50%</v>
      </c>
      <c r="N948" t="str">
        <f t="shared" si="115"/>
        <v>&gt; 1000</v>
      </c>
      <c r="O948" s="5">
        <f t="shared" si="116"/>
        <v>44997.9</v>
      </c>
    </row>
    <row r="949" spans="1:15" x14ac:dyDescent="0.25">
      <c r="A949" t="s">
        <v>1821</v>
      </c>
      <c r="B949" t="s">
        <v>1822</v>
      </c>
      <c r="C949" t="s">
        <v>2703</v>
      </c>
      <c r="D949">
        <v>199</v>
      </c>
      <c r="E949">
        <v>495</v>
      </c>
      <c r="F949" s="1">
        <f t="shared" si="117"/>
        <v>0.59797979797979794</v>
      </c>
      <c r="G949">
        <v>4.0999999999999996</v>
      </c>
      <c r="H949" t="str">
        <f t="shared" si="112"/>
        <v>4.0–4.5</v>
      </c>
      <c r="I949" s="4">
        <v>270563</v>
      </c>
      <c r="J949" s="4">
        <f t="shared" si="118"/>
        <v>270563</v>
      </c>
      <c r="K949" s="16">
        <f t="shared" si="119"/>
        <v>133928685</v>
      </c>
      <c r="L949" t="str">
        <f t="shared" si="113"/>
        <v>₹200-₹500</v>
      </c>
      <c r="M949" t="str">
        <f t="shared" si="114"/>
        <v>50-60%</v>
      </c>
      <c r="N949" t="str">
        <f t="shared" si="115"/>
        <v>&gt; 1000</v>
      </c>
      <c r="O949" s="5">
        <f t="shared" si="116"/>
        <v>270567.09999999998</v>
      </c>
    </row>
    <row r="950" spans="1:15" x14ac:dyDescent="0.25">
      <c r="A950" t="s">
        <v>1823</v>
      </c>
      <c r="B950" t="s">
        <v>1824</v>
      </c>
      <c r="C950" t="s">
        <v>2703</v>
      </c>
      <c r="D950">
        <v>749</v>
      </c>
      <c r="E950" s="2">
        <v>1245</v>
      </c>
      <c r="F950" s="1">
        <f t="shared" si="117"/>
        <v>0.39839357429718875</v>
      </c>
      <c r="G950">
        <v>3.9</v>
      </c>
      <c r="H950" t="str">
        <f t="shared" si="112"/>
        <v>3.5–4.0</v>
      </c>
      <c r="I950" s="4">
        <v>31783</v>
      </c>
      <c r="J950" s="4">
        <f t="shared" si="118"/>
        <v>31783</v>
      </c>
      <c r="K950" s="16">
        <f t="shared" si="119"/>
        <v>39569835</v>
      </c>
      <c r="L950" t="str">
        <f t="shared" si="113"/>
        <v>&gt;₹500</v>
      </c>
      <c r="M950" t="str">
        <f t="shared" si="114"/>
        <v>30-40%</v>
      </c>
      <c r="N950" t="str">
        <f t="shared" si="115"/>
        <v>&gt; 1000</v>
      </c>
      <c r="O950" s="5">
        <f t="shared" si="116"/>
        <v>31786.9</v>
      </c>
    </row>
    <row r="951" spans="1:15" x14ac:dyDescent="0.25">
      <c r="A951" t="s">
        <v>1825</v>
      </c>
      <c r="B951" t="s">
        <v>1826</v>
      </c>
      <c r="C951" t="s">
        <v>2703</v>
      </c>
      <c r="D951" s="2">
        <v>1399</v>
      </c>
      <c r="E951" s="2">
        <v>1549</v>
      </c>
      <c r="F951" s="1">
        <f t="shared" si="117"/>
        <v>9.6836668818592639E-2</v>
      </c>
      <c r="G951">
        <v>3.9</v>
      </c>
      <c r="H951" t="str">
        <f t="shared" si="112"/>
        <v>3.5–4.0</v>
      </c>
      <c r="I951" s="4">
        <v>2602</v>
      </c>
      <c r="J951" s="4">
        <f t="shared" si="118"/>
        <v>2602</v>
      </c>
      <c r="K951" s="16">
        <f t="shared" si="119"/>
        <v>4030498</v>
      </c>
      <c r="L951" t="str">
        <f t="shared" si="113"/>
        <v>&gt;₹500</v>
      </c>
      <c r="M951" t="str">
        <f t="shared" si="114"/>
        <v>0-10%</v>
      </c>
      <c r="N951" t="str">
        <f t="shared" si="115"/>
        <v>&gt; 1000</v>
      </c>
      <c r="O951" s="5">
        <f t="shared" si="116"/>
        <v>2605.9</v>
      </c>
    </row>
    <row r="952" spans="1:15" x14ac:dyDescent="0.25">
      <c r="A952" t="s">
        <v>1827</v>
      </c>
      <c r="B952" t="s">
        <v>1828</v>
      </c>
      <c r="C952" t="s">
        <v>2703</v>
      </c>
      <c r="D952">
        <v>749</v>
      </c>
      <c r="E952" s="2">
        <v>1445</v>
      </c>
      <c r="F952" s="1">
        <f t="shared" si="117"/>
        <v>0.48166089965397924</v>
      </c>
      <c r="G952">
        <v>3.9</v>
      </c>
      <c r="H952" t="str">
        <f t="shared" si="112"/>
        <v>3.5–4.0</v>
      </c>
      <c r="I952" s="4">
        <v>63350</v>
      </c>
      <c r="J952" s="4">
        <f t="shared" si="118"/>
        <v>63350</v>
      </c>
      <c r="K952" s="16">
        <f t="shared" si="119"/>
        <v>91540750</v>
      </c>
      <c r="L952" t="str">
        <f t="shared" si="113"/>
        <v>&gt;₹500</v>
      </c>
      <c r="M952" t="str">
        <f t="shared" si="114"/>
        <v>40-50%</v>
      </c>
      <c r="N952" t="str">
        <f t="shared" si="115"/>
        <v>&gt; 1000</v>
      </c>
      <c r="O952" s="5">
        <f t="shared" si="116"/>
        <v>63353.9</v>
      </c>
    </row>
    <row r="953" spans="1:15" x14ac:dyDescent="0.25">
      <c r="A953" t="s">
        <v>1829</v>
      </c>
      <c r="B953" t="s">
        <v>1830</v>
      </c>
      <c r="C953" t="s">
        <v>2703</v>
      </c>
      <c r="D953" s="2">
        <v>1699</v>
      </c>
      <c r="E953" s="2">
        <v>3193</v>
      </c>
      <c r="F953" s="1">
        <f t="shared" si="117"/>
        <v>0.46789852803006576</v>
      </c>
      <c r="G953">
        <v>3.8</v>
      </c>
      <c r="H953" t="str">
        <f t="shared" si="112"/>
        <v>3.5–4.0</v>
      </c>
      <c r="I953" s="4">
        <v>54032</v>
      </c>
      <c r="J953" s="4">
        <f t="shared" si="118"/>
        <v>54032</v>
      </c>
      <c r="K953" s="16">
        <f t="shared" si="119"/>
        <v>172524176</v>
      </c>
      <c r="L953" t="str">
        <f t="shared" si="113"/>
        <v>&gt;₹500</v>
      </c>
      <c r="M953" t="str">
        <f t="shared" si="114"/>
        <v>40-50%</v>
      </c>
      <c r="N953" t="str">
        <f t="shared" si="115"/>
        <v>&gt; 1000</v>
      </c>
      <c r="O953" s="5">
        <f t="shared" si="116"/>
        <v>54035.8</v>
      </c>
    </row>
    <row r="954" spans="1:15" x14ac:dyDescent="0.25">
      <c r="A954" t="s">
        <v>1831</v>
      </c>
      <c r="B954" t="s">
        <v>1832</v>
      </c>
      <c r="C954" t="s">
        <v>2703</v>
      </c>
      <c r="D954" s="2">
        <v>1043</v>
      </c>
      <c r="E954" s="2">
        <v>1345</v>
      </c>
      <c r="F954" s="1">
        <f t="shared" si="117"/>
        <v>0.2245353159851301</v>
      </c>
      <c r="G954">
        <v>3.8</v>
      </c>
      <c r="H954" t="str">
        <f t="shared" si="112"/>
        <v>3.5–4.0</v>
      </c>
      <c r="I954" s="4">
        <v>15592</v>
      </c>
      <c r="J954" s="4">
        <f t="shared" si="118"/>
        <v>15592</v>
      </c>
      <c r="K954" s="16">
        <f t="shared" si="119"/>
        <v>20971240</v>
      </c>
      <c r="L954" t="str">
        <f t="shared" si="113"/>
        <v>&gt;₹500</v>
      </c>
      <c r="M954" t="str">
        <f t="shared" si="114"/>
        <v>20-30%</v>
      </c>
      <c r="N954" t="str">
        <f t="shared" si="115"/>
        <v>&gt; 1000</v>
      </c>
      <c r="O954" s="5">
        <f t="shared" si="116"/>
        <v>15595.8</v>
      </c>
    </row>
    <row r="955" spans="1:15" x14ac:dyDescent="0.25">
      <c r="A955" t="s">
        <v>1833</v>
      </c>
      <c r="B955" t="s">
        <v>1834</v>
      </c>
      <c r="C955" t="s">
        <v>2703</v>
      </c>
      <c r="D955">
        <v>499</v>
      </c>
      <c r="E955">
        <v>999</v>
      </c>
      <c r="F955" s="1">
        <f t="shared" si="117"/>
        <v>0.50050050050050054</v>
      </c>
      <c r="G955">
        <v>4.0999999999999996</v>
      </c>
      <c r="H955" t="str">
        <f t="shared" si="112"/>
        <v>4.0–4.5</v>
      </c>
      <c r="I955" s="4">
        <v>4859</v>
      </c>
      <c r="J955" s="4">
        <f t="shared" si="118"/>
        <v>4859</v>
      </c>
      <c r="K955" s="16">
        <f t="shared" si="119"/>
        <v>4854141</v>
      </c>
      <c r="L955" t="str">
        <f t="shared" si="113"/>
        <v>&gt;₹500</v>
      </c>
      <c r="M955" t="str">
        <f t="shared" si="114"/>
        <v>50-60%</v>
      </c>
      <c r="N955" t="str">
        <f t="shared" si="115"/>
        <v>&gt; 1000</v>
      </c>
      <c r="O955" s="5">
        <f t="shared" si="116"/>
        <v>4863.1000000000004</v>
      </c>
    </row>
    <row r="956" spans="1:15" x14ac:dyDescent="0.25">
      <c r="A956" t="s">
        <v>1835</v>
      </c>
      <c r="B956" t="s">
        <v>1836</v>
      </c>
      <c r="C956" t="s">
        <v>2703</v>
      </c>
      <c r="D956" s="2">
        <v>1464</v>
      </c>
      <c r="E956" s="2">
        <v>1650</v>
      </c>
      <c r="F956" s="1">
        <f t="shared" si="117"/>
        <v>0.11272727272727273</v>
      </c>
      <c r="G956">
        <v>4.0999999999999996</v>
      </c>
      <c r="H956" t="str">
        <f t="shared" si="112"/>
        <v>4.0–4.5</v>
      </c>
      <c r="I956" s="4">
        <v>14120</v>
      </c>
      <c r="J956" s="4">
        <f t="shared" si="118"/>
        <v>14120</v>
      </c>
      <c r="K956" s="16">
        <f t="shared" si="119"/>
        <v>23298000</v>
      </c>
      <c r="L956" t="str">
        <f t="shared" si="113"/>
        <v>&gt;₹500</v>
      </c>
      <c r="M956" t="str">
        <f t="shared" si="114"/>
        <v>10-20%</v>
      </c>
      <c r="N956" t="str">
        <f t="shared" si="115"/>
        <v>&gt; 1000</v>
      </c>
      <c r="O956" s="5">
        <f t="shared" si="116"/>
        <v>14124.1</v>
      </c>
    </row>
    <row r="957" spans="1:15" x14ac:dyDescent="0.25">
      <c r="A957" t="s">
        <v>1837</v>
      </c>
      <c r="B957" t="s">
        <v>1838</v>
      </c>
      <c r="C957" t="s">
        <v>2703</v>
      </c>
      <c r="D957">
        <v>249</v>
      </c>
      <c r="E957">
        <v>499</v>
      </c>
      <c r="F957" s="1">
        <f t="shared" si="117"/>
        <v>0.50100200400801598</v>
      </c>
      <c r="G957">
        <v>3.3</v>
      </c>
      <c r="H957" t="str">
        <f t="shared" si="112"/>
        <v>3.0–3.5</v>
      </c>
      <c r="I957" s="4">
        <v>8427</v>
      </c>
      <c r="J957" s="4">
        <f t="shared" si="118"/>
        <v>8427</v>
      </c>
      <c r="K957" s="16">
        <f t="shared" si="119"/>
        <v>4205073</v>
      </c>
      <c r="L957" t="str">
        <f t="shared" si="113"/>
        <v>₹200-₹500</v>
      </c>
      <c r="M957" t="str">
        <f t="shared" si="114"/>
        <v>50-60%</v>
      </c>
      <c r="N957" t="str">
        <f t="shared" si="115"/>
        <v>&gt; 1000</v>
      </c>
      <c r="O957" s="5">
        <f t="shared" si="116"/>
        <v>8430.2999999999993</v>
      </c>
    </row>
    <row r="958" spans="1:15" x14ac:dyDescent="0.25">
      <c r="A958" t="s">
        <v>1839</v>
      </c>
      <c r="B958" t="s">
        <v>1840</v>
      </c>
      <c r="C958" t="s">
        <v>2703</v>
      </c>
      <c r="D958">
        <v>625</v>
      </c>
      <c r="E958" s="2">
        <v>1400</v>
      </c>
      <c r="F958" s="1">
        <f t="shared" si="117"/>
        <v>0.5535714285714286</v>
      </c>
      <c r="G958">
        <v>4.2</v>
      </c>
      <c r="H958" t="str">
        <f t="shared" si="112"/>
        <v>4.0–4.5</v>
      </c>
      <c r="I958" s="4">
        <v>23316</v>
      </c>
      <c r="J958" s="4">
        <f t="shared" si="118"/>
        <v>23316</v>
      </c>
      <c r="K958" s="16">
        <f t="shared" si="119"/>
        <v>32642400</v>
      </c>
      <c r="L958" t="str">
        <f t="shared" si="113"/>
        <v>&gt;₹500</v>
      </c>
      <c r="M958" t="str">
        <f t="shared" si="114"/>
        <v>50-60%</v>
      </c>
      <c r="N958" t="str">
        <f t="shared" si="115"/>
        <v>&gt; 1000</v>
      </c>
      <c r="O958" s="5">
        <f t="shared" si="116"/>
        <v>23320.2</v>
      </c>
    </row>
    <row r="959" spans="1:15" x14ac:dyDescent="0.25">
      <c r="A959" t="s">
        <v>1841</v>
      </c>
      <c r="B959" t="s">
        <v>1842</v>
      </c>
      <c r="C959" t="s">
        <v>2703</v>
      </c>
      <c r="D959" s="2">
        <v>1290</v>
      </c>
      <c r="E959" s="2">
        <v>2500</v>
      </c>
      <c r="F959" s="1">
        <f t="shared" si="117"/>
        <v>0.48399999999999999</v>
      </c>
      <c r="G959">
        <v>4</v>
      </c>
      <c r="H959" t="str">
        <f t="shared" si="112"/>
        <v>4.0–4.5</v>
      </c>
      <c r="I959" s="4">
        <v>6530</v>
      </c>
      <c r="J959" s="4">
        <f t="shared" si="118"/>
        <v>6530</v>
      </c>
      <c r="K959" s="16">
        <f t="shared" si="119"/>
        <v>16325000</v>
      </c>
      <c r="L959" t="str">
        <f t="shared" si="113"/>
        <v>&gt;₹500</v>
      </c>
      <c r="M959" t="str">
        <f t="shared" si="114"/>
        <v>40-50%</v>
      </c>
      <c r="N959" t="str">
        <f t="shared" si="115"/>
        <v>&gt; 1000</v>
      </c>
      <c r="O959" s="5">
        <f t="shared" si="116"/>
        <v>6534</v>
      </c>
    </row>
    <row r="960" spans="1:15" x14ac:dyDescent="0.25">
      <c r="A960" t="s">
        <v>1843</v>
      </c>
      <c r="B960" t="s">
        <v>1844</v>
      </c>
      <c r="C960" t="s">
        <v>2703</v>
      </c>
      <c r="D960" s="2">
        <v>3600</v>
      </c>
      <c r="E960" s="2">
        <v>6190</v>
      </c>
      <c r="F960" s="1">
        <f t="shared" si="117"/>
        <v>0.4184168012924071</v>
      </c>
      <c r="G960">
        <v>4.3</v>
      </c>
      <c r="H960" t="str">
        <f t="shared" si="112"/>
        <v>4.0–4.5</v>
      </c>
      <c r="I960" s="4">
        <v>11924</v>
      </c>
      <c r="J960" s="4">
        <f t="shared" si="118"/>
        <v>11924</v>
      </c>
      <c r="K960" s="16">
        <f t="shared" si="119"/>
        <v>73809560</v>
      </c>
      <c r="L960" t="str">
        <f t="shared" si="113"/>
        <v>&gt;₹500</v>
      </c>
      <c r="M960" t="str">
        <f t="shared" si="114"/>
        <v>40-50%</v>
      </c>
      <c r="N960" t="str">
        <f t="shared" si="115"/>
        <v>&gt; 1000</v>
      </c>
      <c r="O960" s="5">
        <f t="shared" si="116"/>
        <v>11928.3</v>
      </c>
    </row>
    <row r="961" spans="1:15" x14ac:dyDescent="0.25">
      <c r="A961" t="s">
        <v>1845</v>
      </c>
      <c r="B961" t="s">
        <v>1846</v>
      </c>
      <c r="C961" t="s">
        <v>2703</v>
      </c>
      <c r="D961" s="2">
        <v>6549</v>
      </c>
      <c r="E961" s="2">
        <v>13999</v>
      </c>
      <c r="F961" s="1">
        <f t="shared" si="117"/>
        <v>0.53218087006214732</v>
      </c>
      <c r="G961">
        <v>4</v>
      </c>
      <c r="H961" t="str">
        <f t="shared" si="112"/>
        <v>4.0–4.5</v>
      </c>
      <c r="I961" s="4">
        <v>2961</v>
      </c>
      <c r="J961" s="4">
        <f t="shared" si="118"/>
        <v>2961</v>
      </c>
      <c r="K961" s="16">
        <f t="shared" si="119"/>
        <v>41451039</v>
      </c>
      <c r="L961" t="str">
        <f t="shared" si="113"/>
        <v>&gt;₹500</v>
      </c>
      <c r="M961" t="str">
        <f t="shared" si="114"/>
        <v>50-60%</v>
      </c>
      <c r="N961" t="str">
        <f t="shared" si="115"/>
        <v>&gt; 1000</v>
      </c>
      <c r="O961" s="5">
        <f t="shared" si="116"/>
        <v>2965</v>
      </c>
    </row>
    <row r="962" spans="1:15" x14ac:dyDescent="0.25">
      <c r="A962" t="s">
        <v>1847</v>
      </c>
      <c r="B962" t="s">
        <v>1848</v>
      </c>
      <c r="C962" t="s">
        <v>2703</v>
      </c>
      <c r="D962" s="2">
        <v>1625</v>
      </c>
      <c r="E962" s="2">
        <v>2995</v>
      </c>
      <c r="F962" s="1">
        <f t="shared" si="117"/>
        <v>0.45742904841402338</v>
      </c>
      <c r="G962">
        <v>4.5</v>
      </c>
      <c r="H962" t="str">
        <f t="shared" ref="H962:H1025" si="120">IF(G962&gt;5,"0",IF(G962&gt;=4.5,"4.5–5.0",IF(G962&gt;=4,"4.0–4.5",IF(G962&gt;=3.5,"3.5–4.0",IF(G962&gt;=3,"3.0–3.5",IF(G962&gt;=2.5,"2.5–3.0",IF(G962&gt;=2,"2.0–2.5","0")))))))</f>
        <v>4.5–5.0</v>
      </c>
      <c r="I962" s="4">
        <v>23484</v>
      </c>
      <c r="J962" s="4">
        <f t="shared" si="118"/>
        <v>23484</v>
      </c>
      <c r="K962" s="16">
        <f t="shared" si="119"/>
        <v>70334580</v>
      </c>
      <c r="L962" t="str">
        <f t="shared" ref="L962:L1025" si="121">IF(E962&lt;200,"&lt;₹200",IF(E962&lt;=500,"₹200-₹500","&gt;₹500"))</f>
        <v>&gt;₹500</v>
      </c>
      <c r="M962" t="str">
        <f t="shared" ref="M962:M1025" si="122">IF(F962&lt;=0.1,"0-10%",IF(F962&lt;=0.2,"10-20%",IF(F962&lt;=0.3,"20-30%",IF(F962&lt;=0.4,"30-40%",IF(F962&lt;=0.5,"40-50%",IF(F962&lt;=0.6,"50-60%",IF(F962&lt;=0.7,"60-70%",IF(F962&lt;=0.8,"70-80%",IF(F962&lt;=0.9,"80-90%",IF(F962&lt;=1,"90-100%","0"))))))))))</f>
        <v>40-50%</v>
      </c>
      <c r="N962" t="str">
        <f t="shared" ref="N962:N1025" si="123">IF(I964&lt;1000,"&lt;1000","&gt; 1000")</f>
        <v>&gt; 1000</v>
      </c>
      <c r="O962" s="5">
        <f t="shared" ref="O962:O1025" si="124">G962+I962</f>
        <v>23488.5</v>
      </c>
    </row>
    <row r="963" spans="1:15" x14ac:dyDescent="0.25">
      <c r="A963" t="s">
        <v>1849</v>
      </c>
      <c r="B963" t="s">
        <v>1850</v>
      </c>
      <c r="C963" t="s">
        <v>2703</v>
      </c>
      <c r="D963" s="2">
        <v>2599</v>
      </c>
      <c r="E963" s="2">
        <v>5890</v>
      </c>
      <c r="F963" s="1">
        <f t="shared" ref="F963:F1026" si="125">(E963-D963)/E963</f>
        <v>0.55874363327674026</v>
      </c>
      <c r="G963">
        <v>4.0999999999999996</v>
      </c>
      <c r="H963" t="str">
        <f t="shared" si="120"/>
        <v>4.0–4.5</v>
      </c>
      <c r="I963" s="4">
        <v>21783</v>
      </c>
      <c r="J963" s="4">
        <f t="shared" ref="J963:J1026" si="126">IF(ISNUMBER(I963),  I963,  0)</f>
        <v>21783</v>
      </c>
      <c r="K963" s="16">
        <f t="shared" ref="K963:K1026" si="127">IFERROR(VALUE(E963) * VALUE(J963), 0)</f>
        <v>128301870</v>
      </c>
      <c r="L963" t="str">
        <f t="shared" si="121"/>
        <v>&gt;₹500</v>
      </c>
      <c r="M963" t="str">
        <f t="shared" si="122"/>
        <v>50-60%</v>
      </c>
      <c r="N963" t="str">
        <f t="shared" si="123"/>
        <v>&gt; 1000</v>
      </c>
      <c r="O963" s="5">
        <f t="shared" si="124"/>
        <v>21787.1</v>
      </c>
    </row>
    <row r="964" spans="1:15" x14ac:dyDescent="0.25">
      <c r="A964" t="s">
        <v>1851</v>
      </c>
      <c r="B964" t="s">
        <v>1852</v>
      </c>
      <c r="C964" t="s">
        <v>2703</v>
      </c>
      <c r="D964" s="2">
        <v>1199</v>
      </c>
      <c r="E964" s="2">
        <v>2000</v>
      </c>
      <c r="F964" s="1">
        <f t="shared" si="125"/>
        <v>0.40050000000000002</v>
      </c>
      <c r="G964">
        <v>4</v>
      </c>
      <c r="H964" t="str">
        <f t="shared" si="120"/>
        <v>4.0–4.5</v>
      </c>
      <c r="I964" s="4">
        <v>14030</v>
      </c>
      <c r="J964" s="4">
        <f t="shared" si="126"/>
        <v>14030</v>
      </c>
      <c r="K964" s="16">
        <f t="shared" si="127"/>
        <v>28060000</v>
      </c>
      <c r="L964" t="str">
        <f t="shared" si="121"/>
        <v>&gt;₹500</v>
      </c>
      <c r="M964" t="str">
        <f t="shared" si="122"/>
        <v>40-50%</v>
      </c>
      <c r="N964" t="str">
        <f t="shared" si="123"/>
        <v>&gt; 1000</v>
      </c>
      <c r="O964" s="5">
        <f t="shared" si="124"/>
        <v>14034</v>
      </c>
    </row>
    <row r="965" spans="1:15" x14ac:dyDescent="0.25">
      <c r="A965" t="s">
        <v>1853</v>
      </c>
      <c r="B965" t="s">
        <v>1854</v>
      </c>
      <c r="C965" t="s">
        <v>2703</v>
      </c>
      <c r="D965" s="2">
        <v>5499</v>
      </c>
      <c r="E965" s="2">
        <v>13150</v>
      </c>
      <c r="F965" s="1">
        <f t="shared" si="125"/>
        <v>0.58182509505703417</v>
      </c>
      <c r="G965">
        <v>4.2</v>
      </c>
      <c r="H965" t="str">
        <f t="shared" si="120"/>
        <v>4.0–4.5</v>
      </c>
      <c r="I965" s="4">
        <v>6398</v>
      </c>
      <c r="J965" s="4">
        <f t="shared" si="126"/>
        <v>6398</v>
      </c>
      <c r="K965" s="16">
        <f t="shared" si="127"/>
        <v>84133700</v>
      </c>
      <c r="L965" t="str">
        <f t="shared" si="121"/>
        <v>&gt;₹500</v>
      </c>
      <c r="M965" t="str">
        <f t="shared" si="122"/>
        <v>50-60%</v>
      </c>
      <c r="N965" t="str">
        <f t="shared" si="123"/>
        <v>&gt; 1000</v>
      </c>
      <c r="O965" s="5">
        <f t="shared" si="124"/>
        <v>6402.2</v>
      </c>
    </row>
    <row r="966" spans="1:15" x14ac:dyDescent="0.25">
      <c r="A966" t="s">
        <v>1855</v>
      </c>
      <c r="B966" t="s">
        <v>1856</v>
      </c>
      <c r="C966" t="s">
        <v>2703</v>
      </c>
      <c r="D966" s="2">
        <v>1299</v>
      </c>
      <c r="E966" s="2">
        <v>3500</v>
      </c>
      <c r="F966" s="1">
        <f t="shared" si="125"/>
        <v>0.62885714285714289</v>
      </c>
      <c r="G966">
        <v>3.8</v>
      </c>
      <c r="H966" t="str">
        <f t="shared" si="120"/>
        <v>3.5–4.0</v>
      </c>
      <c r="I966" s="4">
        <v>44050</v>
      </c>
      <c r="J966" s="4">
        <f t="shared" si="126"/>
        <v>44050</v>
      </c>
      <c r="K966" s="16">
        <f t="shared" si="127"/>
        <v>154175000</v>
      </c>
      <c r="L966" t="str">
        <f t="shared" si="121"/>
        <v>&gt;₹500</v>
      </c>
      <c r="M966" t="str">
        <f t="shared" si="122"/>
        <v>60-70%</v>
      </c>
      <c r="N966" t="str">
        <f t="shared" si="123"/>
        <v>&gt; 1000</v>
      </c>
      <c r="O966" s="5">
        <f t="shared" si="124"/>
        <v>44053.8</v>
      </c>
    </row>
    <row r="967" spans="1:15" x14ac:dyDescent="0.25">
      <c r="A967" t="s">
        <v>1857</v>
      </c>
      <c r="B967" t="s">
        <v>1858</v>
      </c>
      <c r="C967" t="s">
        <v>2703</v>
      </c>
      <c r="D967">
        <v>599</v>
      </c>
      <c r="E967">
        <v>785</v>
      </c>
      <c r="F967" s="1">
        <f t="shared" si="125"/>
        <v>0.23694267515923567</v>
      </c>
      <c r="G967">
        <v>4.2</v>
      </c>
      <c r="H967" t="str">
        <f t="shared" si="120"/>
        <v>4.0–4.5</v>
      </c>
      <c r="I967" s="4">
        <v>24247</v>
      </c>
      <c r="J967" s="4">
        <f t="shared" si="126"/>
        <v>24247</v>
      </c>
      <c r="K967" s="16">
        <f t="shared" si="127"/>
        <v>19033895</v>
      </c>
      <c r="L967" t="str">
        <f t="shared" si="121"/>
        <v>&gt;₹500</v>
      </c>
      <c r="M967" t="str">
        <f t="shared" si="122"/>
        <v>20-30%</v>
      </c>
      <c r="N967" t="str">
        <f t="shared" si="123"/>
        <v>&gt; 1000</v>
      </c>
      <c r="O967" s="5">
        <f t="shared" si="124"/>
        <v>24251.200000000001</v>
      </c>
    </row>
    <row r="968" spans="1:15" x14ac:dyDescent="0.25">
      <c r="A968" t="s">
        <v>1859</v>
      </c>
      <c r="B968" t="s">
        <v>1860</v>
      </c>
      <c r="C968" t="s">
        <v>2703</v>
      </c>
      <c r="D968" s="2">
        <v>1999</v>
      </c>
      <c r="E968" s="2">
        <v>3210</v>
      </c>
      <c r="F968" s="1">
        <f t="shared" si="125"/>
        <v>0.37725856697819315</v>
      </c>
      <c r="G968">
        <v>4.2</v>
      </c>
      <c r="H968" t="str">
        <f t="shared" si="120"/>
        <v>4.0–4.5</v>
      </c>
      <c r="I968" s="4">
        <v>41349</v>
      </c>
      <c r="J968" s="4">
        <f t="shared" si="126"/>
        <v>41349</v>
      </c>
      <c r="K968" s="16">
        <f t="shared" si="127"/>
        <v>132730290</v>
      </c>
      <c r="L968" t="str">
        <f t="shared" si="121"/>
        <v>&gt;₹500</v>
      </c>
      <c r="M968" t="str">
        <f t="shared" si="122"/>
        <v>30-40%</v>
      </c>
      <c r="N968" t="str">
        <f t="shared" si="123"/>
        <v>&gt; 1000</v>
      </c>
      <c r="O968" s="5">
        <f t="shared" si="124"/>
        <v>41353.199999999997</v>
      </c>
    </row>
    <row r="969" spans="1:15" x14ac:dyDescent="0.25">
      <c r="A969" t="s">
        <v>1861</v>
      </c>
      <c r="B969" t="s">
        <v>1862</v>
      </c>
      <c r="C969" t="s">
        <v>2703</v>
      </c>
      <c r="D969">
        <v>549</v>
      </c>
      <c r="E969" s="2">
        <v>1000</v>
      </c>
      <c r="F969" s="1">
        <f t="shared" si="125"/>
        <v>0.45100000000000001</v>
      </c>
      <c r="G969">
        <v>3.6</v>
      </c>
      <c r="H969" t="str">
        <f t="shared" si="120"/>
        <v>3.5–4.0</v>
      </c>
      <c r="I969" s="4">
        <v>1074</v>
      </c>
      <c r="J969" s="4">
        <f t="shared" si="126"/>
        <v>1074</v>
      </c>
      <c r="K969" s="16">
        <f t="shared" si="127"/>
        <v>1074000</v>
      </c>
      <c r="L969" t="str">
        <f t="shared" si="121"/>
        <v>&gt;₹500</v>
      </c>
      <c r="M969" t="str">
        <f t="shared" si="122"/>
        <v>40-50%</v>
      </c>
      <c r="N969" t="str">
        <f t="shared" si="123"/>
        <v>&lt;1000</v>
      </c>
      <c r="O969" s="5">
        <f t="shared" si="124"/>
        <v>1077.5999999999999</v>
      </c>
    </row>
    <row r="970" spans="1:15" x14ac:dyDescent="0.25">
      <c r="A970" t="s">
        <v>1863</v>
      </c>
      <c r="B970" t="s">
        <v>1864</v>
      </c>
      <c r="C970" t="s">
        <v>2703</v>
      </c>
      <c r="D970">
        <v>999</v>
      </c>
      <c r="E970" s="2">
        <v>2000</v>
      </c>
      <c r="F970" s="1">
        <f t="shared" si="125"/>
        <v>0.50049999999999994</v>
      </c>
      <c r="G970">
        <v>3.8</v>
      </c>
      <c r="H970" t="str">
        <f t="shared" si="120"/>
        <v>3.5–4.0</v>
      </c>
      <c r="I970" s="4">
        <v>1163</v>
      </c>
      <c r="J970" s="4">
        <f t="shared" si="126"/>
        <v>1163</v>
      </c>
      <c r="K970" s="16">
        <f t="shared" si="127"/>
        <v>2326000</v>
      </c>
      <c r="L970" t="str">
        <f t="shared" si="121"/>
        <v>&gt;₹500</v>
      </c>
      <c r="M970" t="str">
        <f t="shared" si="122"/>
        <v>50-60%</v>
      </c>
      <c r="N970" t="str">
        <f t="shared" si="123"/>
        <v>&gt; 1000</v>
      </c>
      <c r="O970" s="5">
        <f t="shared" si="124"/>
        <v>1166.8</v>
      </c>
    </row>
    <row r="971" spans="1:15" x14ac:dyDescent="0.25">
      <c r="A971" t="s">
        <v>1865</v>
      </c>
      <c r="B971" t="s">
        <v>1866</v>
      </c>
      <c r="C971" t="s">
        <v>2703</v>
      </c>
      <c r="D971">
        <v>398</v>
      </c>
      <c r="E971" s="2">
        <v>1999</v>
      </c>
      <c r="F971" s="1">
        <f t="shared" si="125"/>
        <v>0.80090045022511258</v>
      </c>
      <c r="G971">
        <v>4.0999999999999996</v>
      </c>
      <c r="H971" t="str">
        <f t="shared" si="120"/>
        <v>4.0–4.5</v>
      </c>
      <c r="I971" s="4">
        <v>257</v>
      </c>
      <c r="J971" s="4">
        <f t="shared" si="126"/>
        <v>257</v>
      </c>
      <c r="K971" s="16">
        <f t="shared" si="127"/>
        <v>513743</v>
      </c>
      <c r="L971" t="str">
        <f t="shared" si="121"/>
        <v>&gt;₹500</v>
      </c>
      <c r="M971" t="str">
        <f t="shared" si="122"/>
        <v>80-90%</v>
      </c>
      <c r="N971" t="str">
        <f t="shared" si="123"/>
        <v>&gt; 1000</v>
      </c>
      <c r="O971" s="5">
        <f t="shared" si="124"/>
        <v>261.10000000000002</v>
      </c>
    </row>
    <row r="972" spans="1:15" x14ac:dyDescent="0.25">
      <c r="A972" t="s">
        <v>1867</v>
      </c>
      <c r="B972" t="s">
        <v>1868</v>
      </c>
      <c r="C972" t="s">
        <v>2703</v>
      </c>
      <c r="D972">
        <v>539</v>
      </c>
      <c r="E972">
        <v>720</v>
      </c>
      <c r="F972" s="1">
        <f t="shared" si="125"/>
        <v>0.25138888888888888</v>
      </c>
      <c r="G972">
        <v>4.0999999999999996</v>
      </c>
      <c r="H972" t="str">
        <f t="shared" si="120"/>
        <v>4.0–4.5</v>
      </c>
      <c r="I972" s="4">
        <v>36017</v>
      </c>
      <c r="J972" s="4">
        <f t="shared" si="126"/>
        <v>36017</v>
      </c>
      <c r="K972" s="16">
        <f t="shared" si="127"/>
        <v>25932240</v>
      </c>
      <c r="L972" t="str">
        <f t="shared" si="121"/>
        <v>&gt;₹500</v>
      </c>
      <c r="M972" t="str">
        <f t="shared" si="122"/>
        <v>20-30%</v>
      </c>
      <c r="N972" t="str">
        <f t="shared" si="123"/>
        <v>&gt; 1000</v>
      </c>
      <c r="O972" s="5">
        <f t="shared" si="124"/>
        <v>36021.1</v>
      </c>
    </row>
    <row r="973" spans="1:15" x14ac:dyDescent="0.25">
      <c r="A973" t="s">
        <v>1869</v>
      </c>
      <c r="B973" t="s">
        <v>1870</v>
      </c>
      <c r="C973" t="s">
        <v>2703</v>
      </c>
      <c r="D973">
        <v>699</v>
      </c>
      <c r="E973" s="2">
        <v>1595</v>
      </c>
      <c r="F973" s="1">
        <f t="shared" si="125"/>
        <v>0.56175548589341695</v>
      </c>
      <c r="G973">
        <v>4.0999999999999996</v>
      </c>
      <c r="H973" t="str">
        <f t="shared" si="120"/>
        <v>4.0–4.5</v>
      </c>
      <c r="I973" s="4">
        <v>8090</v>
      </c>
      <c r="J973" s="4">
        <f t="shared" si="126"/>
        <v>8090</v>
      </c>
      <c r="K973" s="16">
        <f t="shared" si="127"/>
        <v>12903550</v>
      </c>
      <c r="L973" t="str">
        <f t="shared" si="121"/>
        <v>&gt;₹500</v>
      </c>
      <c r="M973" t="str">
        <f t="shared" si="122"/>
        <v>50-60%</v>
      </c>
      <c r="N973" t="str">
        <f t="shared" si="123"/>
        <v>&lt;1000</v>
      </c>
      <c r="O973" s="5">
        <f t="shared" si="124"/>
        <v>8094.1</v>
      </c>
    </row>
    <row r="974" spans="1:15" x14ac:dyDescent="0.25">
      <c r="A974" t="s">
        <v>1871</v>
      </c>
      <c r="B974" t="s">
        <v>1872</v>
      </c>
      <c r="C974" t="s">
        <v>2703</v>
      </c>
      <c r="D974" s="2">
        <v>2148</v>
      </c>
      <c r="E974" s="2">
        <v>3645</v>
      </c>
      <c r="F974" s="1">
        <f t="shared" si="125"/>
        <v>0.41069958847736626</v>
      </c>
      <c r="G974">
        <v>4.0999999999999996</v>
      </c>
      <c r="H974" t="str">
        <f t="shared" si="120"/>
        <v>4.0–4.5</v>
      </c>
      <c r="I974" s="4">
        <v>31388</v>
      </c>
      <c r="J974" s="4">
        <f t="shared" si="126"/>
        <v>31388</v>
      </c>
      <c r="K974" s="16">
        <f t="shared" si="127"/>
        <v>114409260</v>
      </c>
      <c r="L974" t="str">
        <f t="shared" si="121"/>
        <v>&gt;₹500</v>
      </c>
      <c r="M974" t="str">
        <f t="shared" si="122"/>
        <v>40-50%</v>
      </c>
      <c r="N974" t="str">
        <f t="shared" si="123"/>
        <v>&gt; 1000</v>
      </c>
      <c r="O974" s="5">
        <f t="shared" si="124"/>
        <v>31392.1</v>
      </c>
    </row>
    <row r="975" spans="1:15" x14ac:dyDescent="0.25">
      <c r="A975" t="s">
        <v>1873</v>
      </c>
      <c r="B975" t="s">
        <v>1874</v>
      </c>
      <c r="C975" t="s">
        <v>2703</v>
      </c>
      <c r="D975" s="2">
        <v>3599</v>
      </c>
      <c r="E975" s="2">
        <v>7950</v>
      </c>
      <c r="F975" s="1">
        <f t="shared" si="125"/>
        <v>0.5472955974842767</v>
      </c>
      <c r="G975">
        <v>4.2</v>
      </c>
      <c r="H975" t="str">
        <f t="shared" si="120"/>
        <v>4.0–4.5</v>
      </c>
      <c r="I975" s="4">
        <v>136</v>
      </c>
      <c r="J975" s="4">
        <f t="shared" si="126"/>
        <v>136</v>
      </c>
      <c r="K975" s="16">
        <f t="shared" si="127"/>
        <v>1081200</v>
      </c>
      <c r="L975" t="str">
        <f t="shared" si="121"/>
        <v>&gt;₹500</v>
      </c>
      <c r="M975" t="str">
        <f t="shared" si="122"/>
        <v>50-60%</v>
      </c>
      <c r="N975" t="str">
        <f t="shared" si="123"/>
        <v>&gt; 1000</v>
      </c>
      <c r="O975" s="5">
        <f t="shared" si="124"/>
        <v>140.19999999999999</v>
      </c>
    </row>
    <row r="976" spans="1:15" x14ac:dyDescent="0.25">
      <c r="A976" t="s">
        <v>1875</v>
      </c>
      <c r="B976" t="s">
        <v>1876</v>
      </c>
      <c r="C976" t="s">
        <v>2703</v>
      </c>
      <c r="D976">
        <v>351</v>
      </c>
      <c r="E976">
        <v>999</v>
      </c>
      <c r="F976" s="1">
        <f t="shared" si="125"/>
        <v>0.64864864864864868</v>
      </c>
      <c r="G976">
        <v>4</v>
      </c>
      <c r="H976" t="str">
        <f t="shared" si="120"/>
        <v>4.0–4.5</v>
      </c>
      <c r="I976" s="4">
        <v>5380</v>
      </c>
      <c r="J976" s="4">
        <f t="shared" si="126"/>
        <v>5380</v>
      </c>
      <c r="K976" s="16">
        <f t="shared" si="127"/>
        <v>5374620</v>
      </c>
      <c r="L976" t="str">
        <f t="shared" si="121"/>
        <v>&gt;₹500</v>
      </c>
      <c r="M976" t="str">
        <f t="shared" si="122"/>
        <v>60-70%</v>
      </c>
      <c r="N976" t="str">
        <f t="shared" si="123"/>
        <v>&gt; 1000</v>
      </c>
      <c r="O976" s="5">
        <f t="shared" si="124"/>
        <v>5384</v>
      </c>
    </row>
    <row r="977" spans="1:15" x14ac:dyDescent="0.25">
      <c r="A977" t="s">
        <v>1877</v>
      </c>
      <c r="B977" t="s">
        <v>1878</v>
      </c>
      <c r="C977" t="s">
        <v>2703</v>
      </c>
      <c r="D977" s="2">
        <v>1614</v>
      </c>
      <c r="E977" s="2">
        <v>1745</v>
      </c>
      <c r="F977" s="1">
        <f t="shared" si="125"/>
        <v>7.5071633237822344E-2</v>
      </c>
      <c r="G977">
        <v>4.3</v>
      </c>
      <c r="H977" t="str">
        <f t="shared" si="120"/>
        <v>4.0–4.5</v>
      </c>
      <c r="I977" s="4">
        <v>37974</v>
      </c>
      <c r="J977" s="4">
        <f t="shared" si="126"/>
        <v>37974</v>
      </c>
      <c r="K977" s="16">
        <f t="shared" si="127"/>
        <v>66264630</v>
      </c>
      <c r="L977" t="str">
        <f t="shared" si="121"/>
        <v>&gt;₹500</v>
      </c>
      <c r="M977" t="str">
        <f t="shared" si="122"/>
        <v>0-10%</v>
      </c>
      <c r="N977" t="str">
        <f t="shared" si="123"/>
        <v>&lt;1000</v>
      </c>
      <c r="O977" s="5">
        <f t="shared" si="124"/>
        <v>37978.300000000003</v>
      </c>
    </row>
    <row r="978" spans="1:15" x14ac:dyDescent="0.25">
      <c r="A978" t="s">
        <v>1879</v>
      </c>
      <c r="B978" t="s">
        <v>1880</v>
      </c>
      <c r="C978" t="s">
        <v>2703</v>
      </c>
      <c r="D978">
        <v>719</v>
      </c>
      <c r="E978" s="2">
        <v>1295</v>
      </c>
      <c r="F978" s="1">
        <f t="shared" si="125"/>
        <v>0.44478764478764476</v>
      </c>
      <c r="G978">
        <v>4.2</v>
      </c>
      <c r="H978" t="str">
        <f t="shared" si="120"/>
        <v>4.0–4.5</v>
      </c>
      <c r="I978" s="4">
        <v>17218</v>
      </c>
      <c r="J978" s="4">
        <f t="shared" si="126"/>
        <v>17218</v>
      </c>
      <c r="K978" s="16">
        <f t="shared" si="127"/>
        <v>22297310</v>
      </c>
      <c r="L978" t="str">
        <f t="shared" si="121"/>
        <v>&gt;₹500</v>
      </c>
      <c r="M978" t="str">
        <f t="shared" si="122"/>
        <v>40-50%</v>
      </c>
      <c r="N978" t="str">
        <f t="shared" si="123"/>
        <v>&lt;1000</v>
      </c>
      <c r="O978" s="5">
        <f t="shared" si="124"/>
        <v>17222.2</v>
      </c>
    </row>
    <row r="979" spans="1:15" x14ac:dyDescent="0.25">
      <c r="A979" t="s">
        <v>1881</v>
      </c>
      <c r="B979" t="s">
        <v>1882</v>
      </c>
      <c r="C979" t="s">
        <v>2703</v>
      </c>
      <c r="D979">
        <v>678</v>
      </c>
      <c r="E979" s="2">
        <v>1499</v>
      </c>
      <c r="F979" s="1">
        <f t="shared" si="125"/>
        <v>0.54769846564376246</v>
      </c>
      <c r="G979">
        <v>4.2</v>
      </c>
      <c r="H979" t="str">
        <f t="shared" si="120"/>
        <v>4.0–4.5</v>
      </c>
      <c r="I979" s="4">
        <v>900</v>
      </c>
      <c r="J979" s="4">
        <f t="shared" si="126"/>
        <v>900</v>
      </c>
      <c r="K979" s="16">
        <f t="shared" si="127"/>
        <v>1349100</v>
      </c>
      <c r="L979" t="str">
        <f t="shared" si="121"/>
        <v>&gt;₹500</v>
      </c>
      <c r="M979" t="str">
        <f t="shared" si="122"/>
        <v>50-60%</v>
      </c>
      <c r="N979" t="str">
        <f t="shared" si="123"/>
        <v>&gt; 1000</v>
      </c>
      <c r="O979" s="5">
        <f t="shared" si="124"/>
        <v>904.2</v>
      </c>
    </row>
    <row r="980" spans="1:15" x14ac:dyDescent="0.25">
      <c r="A980" t="s">
        <v>1883</v>
      </c>
      <c r="B980" t="s">
        <v>1884</v>
      </c>
      <c r="C980" t="s">
        <v>2703</v>
      </c>
      <c r="D980">
        <v>809</v>
      </c>
      <c r="E980" s="2">
        <v>1545</v>
      </c>
      <c r="F980" s="1">
        <f t="shared" si="125"/>
        <v>0.47637540453074434</v>
      </c>
      <c r="G980">
        <v>3.7</v>
      </c>
      <c r="H980" t="str">
        <f t="shared" si="120"/>
        <v>3.5–4.0</v>
      </c>
      <c r="I980" s="4">
        <v>976</v>
      </c>
      <c r="J980" s="4">
        <f t="shared" si="126"/>
        <v>976</v>
      </c>
      <c r="K980" s="16">
        <f t="shared" si="127"/>
        <v>1507920</v>
      </c>
      <c r="L980" t="str">
        <f t="shared" si="121"/>
        <v>&gt;₹500</v>
      </c>
      <c r="M980" t="str">
        <f t="shared" si="122"/>
        <v>40-50%</v>
      </c>
      <c r="N980" t="str">
        <f t="shared" si="123"/>
        <v>&gt; 1000</v>
      </c>
      <c r="O980" s="5">
        <f t="shared" si="124"/>
        <v>979.7</v>
      </c>
    </row>
    <row r="981" spans="1:15" x14ac:dyDescent="0.25">
      <c r="A981" t="s">
        <v>1885</v>
      </c>
      <c r="B981" t="s">
        <v>1886</v>
      </c>
      <c r="C981" t="s">
        <v>2703</v>
      </c>
      <c r="D981" s="2">
        <v>1969</v>
      </c>
      <c r="E981" s="2">
        <v>5000</v>
      </c>
      <c r="F981" s="1">
        <f t="shared" si="125"/>
        <v>0.60619999999999996</v>
      </c>
      <c r="G981">
        <v>4.0999999999999996</v>
      </c>
      <c r="H981" t="str">
        <f t="shared" si="120"/>
        <v>4.0–4.5</v>
      </c>
      <c r="I981" s="4">
        <v>4927</v>
      </c>
      <c r="J981" s="4">
        <f t="shared" si="126"/>
        <v>4927</v>
      </c>
      <c r="K981" s="16">
        <f t="shared" si="127"/>
        <v>24635000</v>
      </c>
      <c r="L981" t="str">
        <f t="shared" si="121"/>
        <v>&gt;₹500</v>
      </c>
      <c r="M981" t="str">
        <f t="shared" si="122"/>
        <v>60-70%</v>
      </c>
      <c r="N981" t="str">
        <f t="shared" si="123"/>
        <v>&gt; 1000</v>
      </c>
      <c r="O981" s="5">
        <f t="shared" si="124"/>
        <v>4931.1000000000004</v>
      </c>
    </row>
    <row r="982" spans="1:15" x14ac:dyDescent="0.25">
      <c r="A982" t="s">
        <v>1887</v>
      </c>
      <c r="B982" t="s">
        <v>1888</v>
      </c>
      <c r="C982" t="s">
        <v>2703</v>
      </c>
      <c r="D982" s="2">
        <v>1490</v>
      </c>
      <c r="E982" s="2">
        <v>1695</v>
      </c>
      <c r="F982" s="1">
        <f t="shared" si="125"/>
        <v>0.12094395280235988</v>
      </c>
      <c r="G982">
        <v>4.4000000000000004</v>
      </c>
      <c r="H982" t="str">
        <f t="shared" si="120"/>
        <v>4.0–4.5</v>
      </c>
      <c r="I982" s="4">
        <v>3543</v>
      </c>
      <c r="J982" s="4">
        <f t="shared" si="126"/>
        <v>3543</v>
      </c>
      <c r="K982" s="16">
        <f t="shared" si="127"/>
        <v>6005385</v>
      </c>
      <c r="L982" t="str">
        <f t="shared" si="121"/>
        <v>&gt;₹500</v>
      </c>
      <c r="M982" t="str">
        <f t="shared" si="122"/>
        <v>10-20%</v>
      </c>
      <c r="N982" t="str">
        <f t="shared" si="123"/>
        <v>&gt; 1000</v>
      </c>
      <c r="O982" s="5">
        <f t="shared" si="124"/>
        <v>3547.4</v>
      </c>
    </row>
    <row r="983" spans="1:15" x14ac:dyDescent="0.25">
      <c r="A983" t="s">
        <v>1889</v>
      </c>
      <c r="B983" t="s">
        <v>1890</v>
      </c>
      <c r="C983" t="s">
        <v>2703</v>
      </c>
      <c r="D983" s="2">
        <v>2499</v>
      </c>
      <c r="E983" s="2">
        <v>3945</v>
      </c>
      <c r="F983" s="1">
        <f t="shared" si="125"/>
        <v>0.36653992395437263</v>
      </c>
      <c r="G983">
        <v>3.8</v>
      </c>
      <c r="H983" t="str">
        <f t="shared" si="120"/>
        <v>3.5–4.0</v>
      </c>
      <c r="I983" s="4">
        <v>2732</v>
      </c>
      <c r="J983" s="4">
        <f t="shared" si="126"/>
        <v>2732</v>
      </c>
      <c r="K983" s="16">
        <f t="shared" si="127"/>
        <v>10777740</v>
      </c>
      <c r="L983" t="str">
        <f t="shared" si="121"/>
        <v>&gt;₹500</v>
      </c>
      <c r="M983" t="str">
        <f t="shared" si="122"/>
        <v>30-40%</v>
      </c>
      <c r="N983" t="str">
        <f t="shared" si="123"/>
        <v>&gt; 1000</v>
      </c>
      <c r="O983" s="5">
        <f t="shared" si="124"/>
        <v>2735.8</v>
      </c>
    </row>
    <row r="984" spans="1:15" x14ac:dyDescent="0.25">
      <c r="A984" t="s">
        <v>1891</v>
      </c>
      <c r="B984" t="s">
        <v>1892</v>
      </c>
      <c r="C984" t="s">
        <v>2703</v>
      </c>
      <c r="D984" s="2">
        <v>1665</v>
      </c>
      <c r="E984" s="2">
        <v>2099</v>
      </c>
      <c r="F984" s="1">
        <f t="shared" si="125"/>
        <v>0.20676512625059551</v>
      </c>
      <c r="G984">
        <v>4</v>
      </c>
      <c r="H984" t="str">
        <f t="shared" si="120"/>
        <v>4.0–4.5</v>
      </c>
      <c r="I984" s="4">
        <v>14368</v>
      </c>
      <c r="J984" s="4">
        <f t="shared" si="126"/>
        <v>14368</v>
      </c>
      <c r="K984" s="16">
        <f t="shared" si="127"/>
        <v>30158432</v>
      </c>
      <c r="L984" t="str">
        <f t="shared" si="121"/>
        <v>&gt;₹500</v>
      </c>
      <c r="M984" t="str">
        <f t="shared" si="122"/>
        <v>20-30%</v>
      </c>
      <c r="N984" t="str">
        <f t="shared" si="123"/>
        <v>&gt; 1000</v>
      </c>
      <c r="O984" s="5">
        <f t="shared" si="124"/>
        <v>14372</v>
      </c>
    </row>
    <row r="985" spans="1:15" x14ac:dyDescent="0.25">
      <c r="A985" t="s">
        <v>1893</v>
      </c>
      <c r="B985" t="s">
        <v>1894</v>
      </c>
      <c r="C985" t="s">
        <v>2703</v>
      </c>
      <c r="D985" s="2">
        <v>3229</v>
      </c>
      <c r="E985" s="2">
        <v>5295</v>
      </c>
      <c r="F985" s="1">
        <f t="shared" si="125"/>
        <v>0.39017941454202076</v>
      </c>
      <c r="G985">
        <v>4.2</v>
      </c>
      <c r="H985" t="str">
        <f t="shared" si="120"/>
        <v>4.0–4.5</v>
      </c>
      <c r="I985" s="4">
        <v>39724</v>
      </c>
      <c r="J985" s="4">
        <f t="shared" si="126"/>
        <v>39724</v>
      </c>
      <c r="K985" s="16">
        <f t="shared" si="127"/>
        <v>210338580</v>
      </c>
      <c r="L985" t="str">
        <f t="shared" si="121"/>
        <v>&gt;₹500</v>
      </c>
      <c r="M985" t="str">
        <f t="shared" si="122"/>
        <v>30-40%</v>
      </c>
      <c r="N985" t="str">
        <f t="shared" si="123"/>
        <v>&gt; 1000</v>
      </c>
      <c r="O985" s="5">
        <f t="shared" si="124"/>
        <v>39728.199999999997</v>
      </c>
    </row>
    <row r="986" spans="1:15" x14ac:dyDescent="0.25">
      <c r="A986" t="s">
        <v>1895</v>
      </c>
      <c r="B986" t="s">
        <v>1896</v>
      </c>
      <c r="C986" t="s">
        <v>2703</v>
      </c>
      <c r="D986" s="2">
        <v>1799</v>
      </c>
      <c r="E986" s="2">
        <v>3595</v>
      </c>
      <c r="F986" s="1">
        <f t="shared" si="125"/>
        <v>0.49958275382475659</v>
      </c>
      <c r="G986">
        <v>3.8</v>
      </c>
      <c r="H986" t="str">
        <f t="shared" si="120"/>
        <v>3.5–4.0</v>
      </c>
      <c r="I986" s="4">
        <v>9791</v>
      </c>
      <c r="J986" s="4">
        <f t="shared" si="126"/>
        <v>9791</v>
      </c>
      <c r="K986" s="16">
        <f t="shared" si="127"/>
        <v>35198645</v>
      </c>
      <c r="L986" t="str">
        <f t="shared" si="121"/>
        <v>&gt;₹500</v>
      </c>
      <c r="M986" t="str">
        <f t="shared" si="122"/>
        <v>40-50%</v>
      </c>
      <c r="N986" t="str">
        <f t="shared" si="123"/>
        <v>&gt; 1000</v>
      </c>
      <c r="O986" s="5">
        <f t="shared" si="124"/>
        <v>9794.7999999999993</v>
      </c>
    </row>
    <row r="987" spans="1:15" x14ac:dyDescent="0.25">
      <c r="A987" t="s">
        <v>1897</v>
      </c>
      <c r="B987" t="s">
        <v>1898</v>
      </c>
      <c r="C987" t="s">
        <v>2703</v>
      </c>
      <c r="D987" s="2">
        <v>1260</v>
      </c>
      <c r="E987" s="2">
        <v>1699</v>
      </c>
      <c r="F987" s="1">
        <f t="shared" si="125"/>
        <v>0.25838728663919952</v>
      </c>
      <c r="G987">
        <v>4.2</v>
      </c>
      <c r="H987" t="str">
        <f t="shared" si="120"/>
        <v>4.0–4.5</v>
      </c>
      <c r="I987" s="4">
        <v>2891</v>
      </c>
      <c r="J987" s="4">
        <f t="shared" si="126"/>
        <v>2891</v>
      </c>
      <c r="K987" s="16">
        <f t="shared" si="127"/>
        <v>4911809</v>
      </c>
      <c r="L987" t="str">
        <f t="shared" si="121"/>
        <v>&gt;₹500</v>
      </c>
      <c r="M987" t="str">
        <f t="shared" si="122"/>
        <v>20-30%</v>
      </c>
      <c r="N987" t="str">
        <f t="shared" si="123"/>
        <v>&gt; 1000</v>
      </c>
      <c r="O987" s="5">
        <f t="shared" si="124"/>
        <v>2895.2</v>
      </c>
    </row>
    <row r="988" spans="1:15" x14ac:dyDescent="0.25">
      <c r="A988" t="s">
        <v>1899</v>
      </c>
      <c r="B988" t="s">
        <v>1900</v>
      </c>
      <c r="C988" t="s">
        <v>2703</v>
      </c>
      <c r="D988">
        <v>749</v>
      </c>
      <c r="E988" s="2">
        <v>1129</v>
      </c>
      <c r="F988" s="1">
        <f t="shared" si="125"/>
        <v>0.3365810451727192</v>
      </c>
      <c r="G988">
        <v>4</v>
      </c>
      <c r="H988" t="str">
        <f t="shared" si="120"/>
        <v>4.0–4.5</v>
      </c>
      <c r="I988" s="4">
        <v>2446</v>
      </c>
      <c r="J988" s="4">
        <f t="shared" si="126"/>
        <v>2446</v>
      </c>
      <c r="K988" s="16">
        <f t="shared" si="127"/>
        <v>2761534</v>
      </c>
      <c r="L988" t="str">
        <f t="shared" si="121"/>
        <v>&gt;₹500</v>
      </c>
      <c r="M988" t="str">
        <f t="shared" si="122"/>
        <v>30-40%</v>
      </c>
      <c r="N988" t="str">
        <f t="shared" si="123"/>
        <v>&gt; 1000</v>
      </c>
      <c r="O988" s="5">
        <f t="shared" si="124"/>
        <v>2450</v>
      </c>
    </row>
    <row r="989" spans="1:15" x14ac:dyDescent="0.25">
      <c r="A989" t="s">
        <v>1901</v>
      </c>
      <c r="B989" t="s">
        <v>1902</v>
      </c>
      <c r="C989" t="s">
        <v>2703</v>
      </c>
      <c r="D989" s="2">
        <v>3499</v>
      </c>
      <c r="E989" s="2">
        <v>5795</v>
      </c>
      <c r="F989" s="1">
        <f t="shared" si="125"/>
        <v>0.39620362381363244</v>
      </c>
      <c r="G989">
        <v>3.9</v>
      </c>
      <c r="H989" t="str">
        <f t="shared" si="120"/>
        <v>3.5–4.0</v>
      </c>
      <c r="I989" s="4">
        <v>25340</v>
      </c>
      <c r="J989" s="4">
        <f t="shared" si="126"/>
        <v>25340</v>
      </c>
      <c r="K989" s="16">
        <f t="shared" si="127"/>
        <v>146845300</v>
      </c>
      <c r="L989" t="str">
        <f t="shared" si="121"/>
        <v>&gt;₹500</v>
      </c>
      <c r="M989" t="str">
        <f t="shared" si="122"/>
        <v>30-40%</v>
      </c>
      <c r="N989" t="str">
        <f t="shared" si="123"/>
        <v>&lt;1000</v>
      </c>
      <c r="O989" s="5">
        <f t="shared" si="124"/>
        <v>25343.9</v>
      </c>
    </row>
    <row r="990" spans="1:15" x14ac:dyDescent="0.25">
      <c r="A990" t="s">
        <v>1903</v>
      </c>
      <c r="B990" t="s">
        <v>1904</v>
      </c>
      <c r="C990" t="s">
        <v>2703</v>
      </c>
      <c r="D990">
        <v>379</v>
      </c>
      <c r="E990">
        <v>999</v>
      </c>
      <c r="F990" s="1">
        <f t="shared" si="125"/>
        <v>0.62062062062062062</v>
      </c>
      <c r="G990">
        <v>4.3</v>
      </c>
      <c r="H990" t="str">
        <f t="shared" si="120"/>
        <v>4.0–4.5</v>
      </c>
      <c r="I990" s="4">
        <v>3096</v>
      </c>
      <c r="J990" s="4">
        <f t="shared" si="126"/>
        <v>3096</v>
      </c>
      <c r="K990" s="16">
        <f t="shared" si="127"/>
        <v>3092904</v>
      </c>
      <c r="L990" t="str">
        <f t="shared" si="121"/>
        <v>&gt;₹500</v>
      </c>
      <c r="M990" t="str">
        <f t="shared" si="122"/>
        <v>60-70%</v>
      </c>
      <c r="N990" t="str">
        <f t="shared" si="123"/>
        <v>&lt;1000</v>
      </c>
      <c r="O990" s="5">
        <f t="shared" si="124"/>
        <v>3100.3</v>
      </c>
    </row>
    <row r="991" spans="1:15" x14ac:dyDescent="0.25">
      <c r="A991" t="s">
        <v>1905</v>
      </c>
      <c r="B991" t="s">
        <v>1906</v>
      </c>
      <c r="C991" t="s">
        <v>2703</v>
      </c>
      <c r="D991" s="2">
        <v>1099</v>
      </c>
      <c r="E991" s="2">
        <v>2400</v>
      </c>
      <c r="F991" s="1">
        <f t="shared" si="125"/>
        <v>0.54208333333333336</v>
      </c>
      <c r="G991">
        <v>3.8</v>
      </c>
      <c r="H991" t="str">
        <f t="shared" si="120"/>
        <v>3.5–4.0</v>
      </c>
      <c r="I991" s="4">
        <v>4</v>
      </c>
      <c r="J991" s="4">
        <f t="shared" si="126"/>
        <v>4</v>
      </c>
      <c r="K991" s="16">
        <f t="shared" si="127"/>
        <v>9600</v>
      </c>
      <c r="L991" t="str">
        <f t="shared" si="121"/>
        <v>&gt;₹500</v>
      </c>
      <c r="M991" t="str">
        <f t="shared" si="122"/>
        <v>50-60%</v>
      </c>
      <c r="N991" t="str">
        <f t="shared" si="123"/>
        <v>&gt; 1000</v>
      </c>
      <c r="O991" s="5">
        <f t="shared" si="124"/>
        <v>7.8</v>
      </c>
    </row>
    <row r="992" spans="1:15" x14ac:dyDescent="0.25">
      <c r="A992" t="s">
        <v>1907</v>
      </c>
      <c r="B992" t="s">
        <v>1908</v>
      </c>
      <c r="C992" t="s">
        <v>2703</v>
      </c>
      <c r="D992">
        <v>749</v>
      </c>
      <c r="E992" s="2">
        <v>1299</v>
      </c>
      <c r="F992" s="1">
        <f t="shared" si="125"/>
        <v>0.42340261739799845</v>
      </c>
      <c r="G992">
        <v>4</v>
      </c>
      <c r="H992" t="str">
        <f t="shared" si="120"/>
        <v>4.0–4.5</v>
      </c>
      <c r="I992" s="4">
        <v>119</v>
      </c>
      <c r="J992" s="4">
        <f t="shared" si="126"/>
        <v>119</v>
      </c>
      <c r="K992" s="16">
        <f t="shared" si="127"/>
        <v>154581</v>
      </c>
      <c r="L992" t="str">
        <f t="shared" si="121"/>
        <v>&gt;₹500</v>
      </c>
      <c r="M992" t="str">
        <f t="shared" si="122"/>
        <v>40-50%</v>
      </c>
      <c r="N992" t="str">
        <f t="shared" si="123"/>
        <v>&gt; 1000</v>
      </c>
      <c r="O992" s="5">
        <f t="shared" si="124"/>
        <v>123</v>
      </c>
    </row>
    <row r="993" spans="1:15" x14ac:dyDescent="0.25">
      <c r="A993" t="s">
        <v>1909</v>
      </c>
      <c r="B993" t="s">
        <v>1910</v>
      </c>
      <c r="C993" t="s">
        <v>2703</v>
      </c>
      <c r="D993" s="2">
        <v>1299</v>
      </c>
      <c r="E993" s="2">
        <v>1299</v>
      </c>
      <c r="F993" s="1">
        <f t="shared" si="125"/>
        <v>0</v>
      </c>
      <c r="G993">
        <v>4.2</v>
      </c>
      <c r="H993" t="str">
        <f t="shared" si="120"/>
        <v>4.0–4.5</v>
      </c>
      <c r="I993" s="4">
        <v>40106</v>
      </c>
      <c r="J993" s="4">
        <f t="shared" si="126"/>
        <v>40106</v>
      </c>
      <c r="K993" s="16">
        <f t="shared" si="127"/>
        <v>52097694</v>
      </c>
      <c r="L993" t="str">
        <f t="shared" si="121"/>
        <v>&gt;₹500</v>
      </c>
      <c r="M993" t="str">
        <f t="shared" si="122"/>
        <v>0-10%</v>
      </c>
      <c r="N993" t="str">
        <f t="shared" si="123"/>
        <v>&lt;1000</v>
      </c>
      <c r="O993" s="5">
        <f t="shared" si="124"/>
        <v>40110.199999999997</v>
      </c>
    </row>
    <row r="994" spans="1:15" x14ac:dyDescent="0.25">
      <c r="A994" t="s">
        <v>1911</v>
      </c>
      <c r="B994" t="s">
        <v>1912</v>
      </c>
      <c r="C994" t="s">
        <v>2703</v>
      </c>
      <c r="D994">
        <v>549</v>
      </c>
      <c r="E994" s="2">
        <v>1090</v>
      </c>
      <c r="F994" s="1">
        <f t="shared" si="125"/>
        <v>0.4963302752293578</v>
      </c>
      <c r="G994">
        <v>4.2</v>
      </c>
      <c r="H994" t="str">
        <f t="shared" si="120"/>
        <v>4.0–4.5</v>
      </c>
      <c r="I994" s="4">
        <v>13029</v>
      </c>
      <c r="J994" s="4">
        <f t="shared" si="126"/>
        <v>13029</v>
      </c>
      <c r="K994" s="16">
        <f t="shared" si="127"/>
        <v>14201610</v>
      </c>
      <c r="L994" t="str">
        <f t="shared" si="121"/>
        <v>&gt;₹500</v>
      </c>
      <c r="M994" t="str">
        <f t="shared" si="122"/>
        <v>40-50%</v>
      </c>
      <c r="N994" t="str">
        <f t="shared" si="123"/>
        <v>&gt; 1000</v>
      </c>
      <c r="O994" s="5">
        <f t="shared" si="124"/>
        <v>13033.2</v>
      </c>
    </row>
    <row r="995" spans="1:15" x14ac:dyDescent="0.25">
      <c r="A995" t="s">
        <v>1913</v>
      </c>
      <c r="B995" t="s">
        <v>1914</v>
      </c>
      <c r="C995" t="s">
        <v>2703</v>
      </c>
      <c r="D995">
        <v>899</v>
      </c>
      <c r="E995" s="2">
        <v>2000</v>
      </c>
      <c r="F995" s="1">
        <f t="shared" si="125"/>
        <v>0.55049999999999999</v>
      </c>
      <c r="G995">
        <v>3.6</v>
      </c>
      <c r="H995" t="str">
        <f t="shared" si="120"/>
        <v>3.5–4.0</v>
      </c>
      <c r="I995" s="4">
        <v>291</v>
      </c>
      <c r="J995" s="4">
        <f t="shared" si="126"/>
        <v>291</v>
      </c>
      <c r="K995" s="16">
        <f t="shared" si="127"/>
        <v>582000</v>
      </c>
      <c r="L995" t="str">
        <f t="shared" si="121"/>
        <v>&gt;₹500</v>
      </c>
      <c r="M995" t="str">
        <f t="shared" si="122"/>
        <v>50-60%</v>
      </c>
      <c r="N995" t="str">
        <f t="shared" si="123"/>
        <v>&lt;1000</v>
      </c>
      <c r="O995" s="5">
        <f t="shared" si="124"/>
        <v>294.60000000000002</v>
      </c>
    </row>
    <row r="996" spans="1:15" x14ac:dyDescent="0.25">
      <c r="A996" t="s">
        <v>1915</v>
      </c>
      <c r="B996" t="s">
        <v>1916</v>
      </c>
      <c r="C996" t="s">
        <v>2703</v>
      </c>
      <c r="D996" s="2">
        <v>1321</v>
      </c>
      <c r="E996" s="2">
        <v>1545</v>
      </c>
      <c r="F996" s="1">
        <f t="shared" si="125"/>
        <v>0.14498381877022654</v>
      </c>
      <c r="G996">
        <v>4.3</v>
      </c>
      <c r="H996" t="str">
        <f t="shared" si="120"/>
        <v>4.0–4.5</v>
      </c>
      <c r="I996" s="4">
        <v>15453</v>
      </c>
      <c r="J996" s="4">
        <f t="shared" si="126"/>
        <v>15453</v>
      </c>
      <c r="K996" s="16">
        <f t="shared" si="127"/>
        <v>23874885</v>
      </c>
      <c r="L996" t="str">
        <f t="shared" si="121"/>
        <v>&gt;₹500</v>
      </c>
      <c r="M996" t="str">
        <f t="shared" si="122"/>
        <v>10-20%</v>
      </c>
      <c r="N996" t="str">
        <f t="shared" si="123"/>
        <v>&gt; 1000</v>
      </c>
      <c r="O996" s="5">
        <f t="shared" si="124"/>
        <v>15457.3</v>
      </c>
    </row>
    <row r="997" spans="1:15" x14ac:dyDescent="0.25">
      <c r="A997" t="s">
        <v>1917</v>
      </c>
      <c r="B997" t="s">
        <v>1918</v>
      </c>
      <c r="C997" t="s">
        <v>2703</v>
      </c>
      <c r="D997" s="2">
        <v>1099</v>
      </c>
      <c r="E997" s="2">
        <v>1999</v>
      </c>
      <c r="F997" s="1">
        <f t="shared" si="125"/>
        <v>0.45022511255627812</v>
      </c>
      <c r="G997">
        <v>4</v>
      </c>
      <c r="H997" t="str">
        <f t="shared" si="120"/>
        <v>4.0–4.5</v>
      </c>
      <c r="I997" s="4">
        <v>604</v>
      </c>
      <c r="J997" s="4">
        <f t="shared" si="126"/>
        <v>604</v>
      </c>
      <c r="K997" s="16">
        <f t="shared" si="127"/>
        <v>1207396</v>
      </c>
      <c r="L997" t="str">
        <f t="shared" si="121"/>
        <v>&gt;₹500</v>
      </c>
      <c r="M997" t="str">
        <f t="shared" si="122"/>
        <v>40-50%</v>
      </c>
      <c r="N997" t="str">
        <f t="shared" si="123"/>
        <v>&gt; 1000</v>
      </c>
      <c r="O997" s="5">
        <f t="shared" si="124"/>
        <v>608</v>
      </c>
    </row>
    <row r="998" spans="1:15" x14ac:dyDescent="0.25">
      <c r="A998" t="s">
        <v>1919</v>
      </c>
      <c r="B998" t="s">
        <v>1920</v>
      </c>
      <c r="C998" t="s">
        <v>2703</v>
      </c>
      <c r="D998">
        <v>775</v>
      </c>
      <c r="E998">
        <v>875</v>
      </c>
      <c r="F998" s="1">
        <f t="shared" si="125"/>
        <v>0.11428571428571428</v>
      </c>
      <c r="G998">
        <v>4.2</v>
      </c>
      <c r="H998" t="str">
        <f t="shared" si="120"/>
        <v>4.0–4.5</v>
      </c>
      <c r="I998" s="4">
        <v>46647</v>
      </c>
      <c r="J998" s="4">
        <f t="shared" si="126"/>
        <v>46647</v>
      </c>
      <c r="K998" s="16">
        <f t="shared" si="127"/>
        <v>40816125</v>
      </c>
      <c r="L998" t="str">
        <f t="shared" si="121"/>
        <v>&gt;₹500</v>
      </c>
      <c r="M998" t="str">
        <f t="shared" si="122"/>
        <v>10-20%</v>
      </c>
      <c r="N998" t="str">
        <f t="shared" si="123"/>
        <v>&gt; 1000</v>
      </c>
      <c r="O998" s="5">
        <f t="shared" si="124"/>
        <v>46651.199999999997</v>
      </c>
    </row>
    <row r="999" spans="1:15" x14ac:dyDescent="0.25">
      <c r="A999" t="s">
        <v>1921</v>
      </c>
      <c r="B999" t="s">
        <v>1922</v>
      </c>
      <c r="C999" t="s">
        <v>2703</v>
      </c>
      <c r="D999" s="2">
        <v>6299</v>
      </c>
      <c r="E999" s="2">
        <v>15270</v>
      </c>
      <c r="F999" s="1">
        <f t="shared" si="125"/>
        <v>0.58749181401440731</v>
      </c>
      <c r="G999">
        <v>4.0999999999999996</v>
      </c>
      <c r="H999" t="str">
        <f t="shared" si="120"/>
        <v>4.0–4.5</v>
      </c>
      <c r="I999" s="4">
        <v>3233</v>
      </c>
      <c r="J999" s="4">
        <f t="shared" si="126"/>
        <v>3233</v>
      </c>
      <c r="K999" s="16">
        <f t="shared" si="127"/>
        <v>49367910</v>
      </c>
      <c r="L999" t="str">
        <f t="shared" si="121"/>
        <v>&gt;₹500</v>
      </c>
      <c r="M999" t="str">
        <f t="shared" si="122"/>
        <v>50-60%</v>
      </c>
      <c r="N999" t="str">
        <f t="shared" si="123"/>
        <v>&lt;1000</v>
      </c>
      <c r="O999" s="5">
        <f t="shared" si="124"/>
        <v>3237.1</v>
      </c>
    </row>
    <row r="1000" spans="1:15" x14ac:dyDescent="0.25">
      <c r="A1000" t="s">
        <v>1923</v>
      </c>
      <c r="B1000" t="s">
        <v>1924</v>
      </c>
      <c r="C1000" t="s">
        <v>2703</v>
      </c>
      <c r="D1000" s="2">
        <v>3190</v>
      </c>
      <c r="E1000" s="2">
        <v>4195</v>
      </c>
      <c r="F1000" s="1">
        <f t="shared" si="125"/>
        <v>0.2395709177592372</v>
      </c>
      <c r="G1000">
        <v>4</v>
      </c>
      <c r="H1000" t="str">
        <f t="shared" si="120"/>
        <v>4.0–4.5</v>
      </c>
      <c r="I1000" s="4">
        <v>1282</v>
      </c>
      <c r="J1000" s="4">
        <f t="shared" si="126"/>
        <v>1282</v>
      </c>
      <c r="K1000" s="16">
        <f t="shared" si="127"/>
        <v>5377990</v>
      </c>
      <c r="L1000" t="str">
        <f t="shared" si="121"/>
        <v>&gt;₹500</v>
      </c>
      <c r="M1000" t="str">
        <f t="shared" si="122"/>
        <v>20-30%</v>
      </c>
      <c r="N1000" t="str">
        <f t="shared" si="123"/>
        <v>&gt; 1000</v>
      </c>
      <c r="O1000" s="5">
        <f t="shared" si="124"/>
        <v>1286</v>
      </c>
    </row>
    <row r="1001" spans="1:15" x14ac:dyDescent="0.25">
      <c r="A1001" t="s">
        <v>1925</v>
      </c>
      <c r="B1001" t="s">
        <v>1926</v>
      </c>
      <c r="C1001" t="s">
        <v>2703</v>
      </c>
      <c r="D1001">
        <v>799</v>
      </c>
      <c r="E1001" s="2">
        <v>1989</v>
      </c>
      <c r="F1001" s="1">
        <f t="shared" si="125"/>
        <v>0.59829059829059827</v>
      </c>
      <c r="G1001">
        <v>4.3</v>
      </c>
      <c r="H1001" t="str">
        <f t="shared" si="120"/>
        <v>4.0–4.5</v>
      </c>
      <c r="I1001" s="4">
        <v>70</v>
      </c>
      <c r="J1001" s="4">
        <f t="shared" si="126"/>
        <v>70</v>
      </c>
      <c r="K1001" s="16">
        <f t="shared" si="127"/>
        <v>139230</v>
      </c>
      <c r="L1001" t="str">
        <f t="shared" si="121"/>
        <v>&gt;₹500</v>
      </c>
      <c r="M1001" t="str">
        <f t="shared" si="122"/>
        <v>50-60%</v>
      </c>
      <c r="N1001" t="str">
        <f t="shared" si="123"/>
        <v>&gt; 1000</v>
      </c>
      <c r="O1001" s="5">
        <f t="shared" si="124"/>
        <v>74.3</v>
      </c>
    </row>
    <row r="1002" spans="1:15" x14ac:dyDescent="0.25">
      <c r="A1002" t="s">
        <v>1927</v>
      </c>
      <c r="B1002" t="s">
        <v>1928</v>
      </c>
      <c r="C1002" t="s">
        <v>2703</v>
      </c>
      <c r="D1002" s="2">
        <v>2699</v>
      </c>
      <c r="E1002" s="2">
        <v>5000</v>
      </c>
      <c r="F1002" s="1">
        <f t="shared" si="125"/>
        <v>0.4602</v>
      </c>
      <c r="G1002">
        <v>4</v>
      </c>
      <c r="H1002" t="str">
        <f t="shared" si="120"/>
        <v>4.0–4.5</v>
      </c>
      <c r="I1002" s="4">
        <v>26164</v>
      </c>
      <c r="J1002" s="4">
        <f t="shared" si="126"/>
        <v>26164</v>
      </c>
      <c r="K1002" s="16">
        <f t="shared" si="127"/>
        <v>130820000</v>
      </c>
      <c r="L1002" t="str">
        <f t="shared" si="121"/>
        <v>&gt;₹500</v>
      </c>
      <c r="M1002" t="str">
        <f t="shared" si="122"/>
        <v>40-50%</v>
      </c>
      <c r="N1002" t="str">
        <f t="shared" si="123"/>
        <v>&gt; 1000</v>
      </c>
      <c r="O1002" s="5">
        <f t="shared" si="124"/>
        <v>26168</v>
      </c>
    </row>
    <row r="1003" spans="1:15" x14ac:dyDescent="0.25">
      <c r="A1003" t="s">
        <v>1929</v>
      </c>
      <c r="B1003" t="s">
        <v>1930</v>
      </c>
      <c r="C1003" t="s">
        <v>2703</v>
      </c>
      <c r="D1003">
        <v>599</v>
      </c>
      <c r="E1003">
        <v>990</v>
      </c>
      <c r="F1003" s="1">
        <f t="shared" si="125"/>
        <v>0.39494949494949494</v>
      </c>
      <c r="G1003">
        <v>3.9</v>
      </c>
      <c r="H1003" t="str">
        <f t="shared" si="120"/>
        <v>3.5–4.0</v>
      </c>
      <c r="I1003" s="4">
        <v>16166</v>
      </c>
      <c r="J1003" s="4">
        <f t="shared" si="126"/>
        <v>16166</v>
      </c>
      <c r="K1003" s="16">
        <f t="shared" si="127"/>
        <v>16004340</v>
      </c>
      <c r="L1003" t="str">
        <f t="shared" si="121"/>
        <v>&gt;₹500</v>
      </c>
      <c r="M1003" t="str">
        <f t="shared" si="122"/>
        <v>30-40%</v>
      </c>
      <c r="N1003" t="str">
        <f t="shared" si="123"/>
        <v>&gt; 1000</v>
      </c>
      <c r="O1003" s="5">
        <f t="shared" si="124"/>
        <v>16169.9</v>
      </c>
    </row>
    <row r="1004" spans="1:15" x14ac:dyDescent="0.25">
      <c r="A1004" t="s">
        <v>1931</v>
      </c>
      <c r="B1004" t="s">
        <v>1932</v>
      </c>
      <c r="C1004" t="s">
        <v>2703</v>
      </c>
      <c r="D1004">
        <v>749</v>
      </c>
      <c r="E1004" s="2">
        <v>1111</v>
      </c>
      <c r="F1004" s="1">
        <f t="shared" si="125"/>
        <v>0.32583258325832581</v>
      </c>
      <c r="G1004">
        <v>4.2</v>
      </c>
      <c r="H1004" t="str">
        <f t="shared" si="120"/>
        <v>4.0–4.5</v>
      </c>
      <c r="I1004" s="4">
        <v>35693</v>
      </c>
      <c r="J1004" s="4">
        <f t="shared" si="126"/>
        <v>35693</v>
      </c>
      <c r="K1004" s="16">
        <f t="shared" si="127"/>
        <v>39654923</v>
      </c>
      <c r="L1004" t="str">
        <f t="shared" si="121"/>
        <v>&gt;₹500</v>
      </c>
      <c r="M1004" t="str">
        <f t="shared" si="122"/>
        <v>30-40%</v>
      </c>
      <c r="N1004" t="str">
        <f t="shared" si="123"/>
        <v>&gt; 1000</v>
      </c>
      <c r="O1004" s="5">
        <f t="shared" si="124"/>
        <v>35697.199999999997</v>
      </c>
    </row>
    <row r="1005" spans="1:15" x14ac:dyDescent="0.25">
      <c r="A1005" t="s">
        <v>1933</v>
      </c>
      <c r="B1005" t="s">
        <v>1934</v>
      </c>
      <c r="C1005" t="s">
        <v>2703</v>
      </c>
      <c r="D1005" s="2">
        <v>6199</v>
      </c>
      <c r="E1005" s="2">
        <v>10400</v>
      </c>
      <c r="F1005" s="1">
        <f t="shared" si="125"/>
        <v>0.40394230769230771</v>
      </c>
      <c r="G1005">
        <v>4.0999999999999996</v>
      </c>
      <c r="H1005" t="str">
        <f t="shared" si="120"/>
        <v>4.0–4.5</v>
      </c>
      <c r="I1005" s="4">
        <v>14391</v>
      </c>
      <c r="J1005" s="4">
        <f t="shared" si="126"/>
        <v>14391</v>
      </c>
      <c r="K1005" s="16">
        <f t="shared" si="127"/>
        <v>149666400</v>
      </c>
      <c r="L1005" t="str">
        <f t="shared" si="121"/>
        <v>&gt;₹500</v>
      </c>
      <c r="M1005" t="str">
        <f t="shared" si="122"/>
        <v>40-50%</v>
      </c>
      <c r="N1005" t="str">
        <f t="shared" si="123"/>
        <v>&gt; 1000</v>
      </c>
      <c r="O1005" s="5">
        <f t="shared" si="124"/>
        <v>14395.1</v>
      </c>
    </row>
    <row r="1006" spans="1:15" x14ac:dyDescent="0.25">
      <c r="A1006" t="s">
        <v>1935</v>
      </c>
      <c r="B1006" t="s">
        <v>1936</v>
      </c>
      <c r="C1006" t="s">
        <v>2703</v>
      </c>
      <c r="D1006" s="2">
        <v>1819</v>
      </c>
      <c r="E1006" s="2">
        <v>2490</v>
      </c>
      <c r="F1006" s="1">
        <f t="shared" si="125"/>
        <v>0.26947791164658635</v>
      </c>
      <c r="G1006">
        <v>4.4000000000000004</v>
      </c>
      <c r="H1006" t="str">
        <f t="shared" si="120"/>
        <v>4.0–4.5</v>
      </c>
      <c r="I1006" s="4">
        <v>7946</v>
      </c>
      <c r="J1006" s="4">
        <f t="shared" si="126"/>
        <v>7946</v>
      </c>
      <c r="K1006" s="16">
        <f t="shared" si="127"/>
        <v>19785540</v>
      </c>
      <c r="L1006" t="str">
        <f t="shared" si="121"/>
        <v>&gt;₹500</v>
      </c>
      <c r="M1006" t="str">
        <f t="shared" si="122"/>
        <v>20-30%</v>
      </c>
      <c r="N1006" t="str">
        <f t="shared" si="123"/>
        <v>&gt; 1000</v>
      </c>
      <c r="O1006" s="5">
        <f t="shared" si="124"/>
        <v>7950.4</v>
      </c>
    </row>
    <row r="1007" spans="1:15" x14ac:dyDescent="0.25">
      <c r="A1007" t="s">
        <v>1937</v>
      </c>
      <c r="B1007" t="s">
        <v>1938</v>
      </c>
      <c r="C1007" t="s">
        <v>2703</v>
      </c>
      <c r="D1007" s="2">
        <v>1199</v>
      </c>
      <c r="E1007" s="2">
        <v>1900</v>
      </c>
      <c r="F1007" s="1">
        <f t="shared" si="125"/>
        <v>0.36894736842105263</v>
      </c>
      <c r="G1007">
        <v>4</v>
      </c>
      <c r="H1007" t="str">
        <f t="shared" si="120"/>
        <v>4.0–4.5</v>
      </c>
      <c r="I1007" s="4">
        <v>1765</v>
      </c>
      <c r="J1007" s="4">
        <f t="shared" si="126"/>
        <v>1765</v>
      </c>
      <c r="K1007" s="16">
        <f t="shared" si="127"/>
        <v>3353500</v>
      </c>
      <c r="L1007" t="str">
        <f t="shared" si="121"/>
        <v>&gt;₹500</v>
      </c>
      <c r="M1007" t="str">
        <f t="shared" si="122"/>
        <v>30-40%</v>
      </c>
      <c r="N1007" t="str">
        <f t="shared" si="123"/>
        <v>&gt; 1000</v>
      </c>
      <c r="O1007" s="5">
        <f t="shared" si="124"/>
        <v>1769</v>
      </c>
    </row>
    <row r="1008" spans="1:15" x14ac:dyDescent="0.25">
      <c r="A1008" t="s">
        <v>1939</v>
      </c>
      <c r="B1008" t="s">
        <v>1940</v>
      </c>
      <c r="C1008" t="s">
        <v>2703</v>
      </c>
      <c r="D1008" s="2">
        <v>3249</v>
      </c>
      <c r="E1008" s="2">
        <v>6295</v>
      </c>
      <c r="F1008" s="1">
        <f t="shared" si="125"/>
        <v>0.48387609213661636</v>
      </c>
      <c r="G1008">
        <v>3.8</v>
      </c>
      <c r="H1008" t="str">
        <f t="shared" si="120"/>
        <v>3.5–4.0</v>
      </c>
      <c r="I1008" s="4">
        <v>14062</v>
      </c>
      <c r="J1008" s="4">
        <f t="shared" si="126"/>
        <v>14062</v>
      </c>
      <c r="K1008" s="16">
        <f t="shared" si="127"/>
        <v>88520290</v>
      </c>
      <c r="L1008" t="str">
        <f t="shared" si="121"/>
        <v>&gt;₹500</v>
      </c>
      <c r="M1008" t="str">
        <f t="shared" si="122"/>
        <v>40-50%</v>
      </c>
      <c r="N1008" t="str">
        <f t="shared" si="123"/>
        <v>&lt;1000</v>
      </c>
      <c r="O1008" s="5">
        <f t="shared" si="124"/>
        <v>14065.8</v>
      </c>
    </row>
    <row r="1009" spans="1:15" x14ac:dyDescent="0.25">
      <c r="A1009" t="s">
        <v>1941</v>
      </c>
      <c r="B1009" t="s">
        <v>1942</v>
      </c>
      <c r="C1009" t="s">
        <v>2703</v>
      </c>
      <c r="D1009">
        <v>349</v>
      </c>
      <c r="E1009">
        <v>999</v>
      </c>
      <c r="F1009" s="1">
        <f t="shared" si="125"/>
        <v>0.65065065065065064</v>
      </c>
      <c r="G1009">
        <v>4</v>
      </c>
      <c r="H1009" t="str">
        <f t="shared" si="120"/>
        <v>4.0–4.5</v>
      </c>
      <c r="I1009" s="4">
        <v>15646</v>
      </c>
      <c r="J1009" s="4">
        <f t="shared" si="126"/>
        <v>15646</v>
      </c>
      <c r="K1009" s="16">
        <f t="shared" si="127"/>
        <v>15630354</v>
      </c>
      <c r="L1009" t="str">
        <f t="shared" si="121"/>
        <v>&gt;₹500</v>
      </c>
      <c r="M1009" t="str">
        <f t="shared" si="122"/>
        <v>60-70%</v>
      </c>
      <c r="N1009" t="str">
        <f t="shared" si="123"/>
        <v>&gt; 1000</v>
      </c>
      <c r="O1009" s="5">
        <f t="shared" si="124"/>
        <v>15650</v>
      </c>
    </row>
    <row r="1010" spans="1:15" x14ac:dyDescent="0.25">
      <c r="A1010" t="s">
        <v>1943</v>
      </c>
      <c r="B1010" t="s">
        <v>1944</v>
      </c>
      <c r="C1010" t="s">
        <v>2703</v>
      </c>
      <c r="D1010" s="2">
        <v>1049</v>
      </c>
      <c r="E1010" s="2">
        <v>1699</v>
      </c>
      <c r="F1010" s="1">
        <f t="shared" si="125"/>
        <v>0.3825779870512066</v>
      </c>
      <c r="G1010">
        <v>3.1</v>
      </c>
      <c r="H1010" t="str">
        <f t="shared" si="120"/>
        <v>3.0–3.5</v>
      </c>
      <c r="I1010" s="4">
        <v>111</v>
      </c>
      <c r="J1010" s="4">
        <f t="shared" si="126"/>
        <v>111</v>
      </c>
      <c r="K1010" s="16">
        <f t="shared" si="127"/>
        <v>188589</v>
      </c>
      <c r="L1010" t="str">
        <f t="shared" si="121"/>
        <v>&gt;₹500</v>
      </c>
      <c r="M1010" t="str">
        <f t="shared" si="122"/>
        <v>30-40%</v>
      </c>
      <c r="N1010" t="str">
        <f t="shared" si="123"/>
        <v>&gt; 1000</v>
      </c>
      <c r="O1010" s="5">
        <f t="shared" si="124"/>
        <v>114.1</v>
      </c>
    </row>
    <row r="1011" spans="1:15" x14ac:dyDescent="0.25">
      <c r="A1011" t="s">
        <v>1945</v>
      </c>
      <c r="B1011" t="s">
        <v>1946</v>
      </c>
      <c r="C1011" t="s">
        <v>2703</v>
      </c>
      <c r="D1011">
        <v>799</v>
      </c>
      <c r="E1011" s="2">
        <v>1500</v>
      </c>
      <c r="F1011" s="1">
        <f t="shared" si="125"/>
        <v>0.46733333333333332</v>
      </c>
      <c r="G1011">
        <v>4.3</v>
      </c>
      <c r="H1011" t="str">
        <f t="shared" si="120"/>
        <v>4.0–4.5</v>
      </c>
      <c r="I1011" s="4">
        <v>9695</v>
      </c>
      <c r="J1011" s="4">
        <f t="shared" si="126"/>
        <v>9695</v>
      </c>
      <c r="K1011" s="16">
        <f t="shared" si="127"/>
        <v>14542500</v>
      </c>
      <c r="L1011" t="str">
        <f t="shared" si="121"/>
        <v>&gt;₹500</v>
      </c>
      <c r="M1011" t="str">
        <f t="shared" si="122"/>
        <v>40-50%</v>
      </c>
      <c r="N1011" t="str">
        <f t="shared" si="123"/>
        <v>&gt; 1000</v>
      </c>
      <c r="O1011" s="5">
        <f t="shared" si="124"/>
        <v>9699.2999999999993</v>
      </c>
    </row>
    <row r="1012" spans="1:15" x14ac:dyDescent="0.25">
      <c r="A1012" t="s">
        <v>1947</v>
      </c>
      <c r="B1012" t="s">
        <v>1948</v>
      </c>
      <c r="C1012" t="s">
        <v>2703</v>
      </c>
      <c r="D1012" s="2">
        <v>4999</v>
      </c>
      <c r="E1012" s="2">
        <v>9650</v>
      </c>
      <c r="F1012" s="1">
        <f t="shared" si="125"/>
        <v>0.48196891191709845</v>
      </c>
      <c r="G1012">
        <v>4.2</v>
      </c>
      <c r="H1012" t="str">
        <f t="shared" si="120"/>
        <v>4.0–4.5</v>
      </c>
      <c r="I1012" s="4">
        <v>1772</v>
      </c>
      <c r="J1012" s="4">
        <f t="shared" si="126"/>
        <v>1772</v>
      </c>
      <c r="K1012" s="16">
        <f t="shared" si="127"/>
        <v>17099800</v>
      </c>
      <c r="L1012" t="str">
        <f t="shared" si="121"/>
        <v>&gt;₹500</v>
      </c>
      <c r="M1012" t="str">
        <f t="shared" si="122"/>
        <v>40-50%</v>
      </c>
      <c r="N1012" t="str">
        <f t="shared" si="123"/>
        <v>&gt; 1000</v>
      </c>
      <c r="O1012" s="5">
        <f t="shared" si="124"/>
        <v>1776.2</v>
      </c>
    </row>
    <row r="1013" spans="1:15" x14ac:dyDescent="0.25">
      <c r="A1013" t="s">
        <v>1949</v>
      </c>
      <c r="B1013" t="s">
        <v>1950</v>
      </c>
      <c r="C1013" t="s">
        <v>2703</v>
      </c>
      <c r="D1013" s="2">
        <v>6999</v>
      </c>
      <c r="E1013" s="2">
        <v>10590</v>
      </c>
      <c r="F1013" s="1">
        <f t="shared" si="125"/>
        <v>0.33909348441926346</v>
      </c>
      <c r="G1013">
        <v>4.4000000000000004</v>
      </c>
      <c r="H1013" t="str">
        <f t="shared" si="120"/>
        <v>4.0–4.5</v>
      </c>
      <c r="I1013" s="4">
        <v>11499</v>
      </c>
      <c r="J1013" s="4">
        <f t="shared" si="126"/>
        <v>11499</v>
      </c>
      <c r="K1013" s="16">
        <f t="shared" si="127"/>
        <v>121774410</v>
      </c>
      <c r="L1013" t="str">
        <f t="shared" si="121"/>
        <v>&gt;₹500</v>
      </c>
      <c r="M1013" t="str">
        <f t="shared" si="122"/>
        <v>30-40%</v>
      </c>
      <c r="N1013" t="str">
        <f t="shared" si="123"/>
        <v>&gt; 1000</v>
      </c>
      <c r="O1013" s="5">
        <f t="shared" si="124"/>
        <v>11503.4</v>
      </c>
    </row>
    <row r="1014" spans="1:15" x14ac:dyDescent="0.25">
      <c r="A1014" t="s">
        <v>1951</v>
      </c>
      <c r="B1014" t="s">
        <v>1952</v>
      </c>
      <c r="C1014" t="s">
        <v>2703</v>
      </c>
      <c r="D1014">
        <v>799</v>
      </c>
      <c r="E1014" s="2">
        <v>1999</v>
      </c>
      <c r="F1014" s="1">
        <f t="shared" si="125"/>
        <v>0.60030015007503756</v>
      </c>
      <c r="G1014">
        <v>4.0999999999999996</v>
      </c>
      <c r="H1014" t="str">
        <f t="shared" si="120"/>
        <v>4.0–4.5</v>
      </c>
      <c r="I1014" s="4">
        <v>2162</v>
      </c>
      <c r="J1014" s="4">
        <f t="shared" si="126"/>
        <v>2162</v>
      </c>
      <c r="K1014" s="16">
        <f t="shared" si="127"/>
        <v>4321838</v>
      </c>
      <c r="L1014" t="str">
        <f t="shared" si="121"/>
        <v>&gt;₹500</v>
      </c>
      <c r="M1014" t="str">
        <f t="shared" si="122"/>
        <v>60-70%</v>
      </c>
      <c r="N1014" t="str">
        <f t="shared" si="123"/>
        <v>&gt; 1000</v>
      </c>
      <c r="O1014" s="5">
        <f t="shared" si="124"/>
        <v>2166.1</v>
      </c>
    </row>
    <row r="1015" spans="1:15" x14ac:dyDescent="0.25">
      <c r="A1015" t="s">
        <v>1953</v>
      </c>
      <c r="B1015" t="s">
        <v>1954</v>
      </c>
      <c r="C1015" t="s">
        <v>2703</v>
      </c>
      <c r="D1015">
        <v>89</v>
      </c>
      <c r="E1015">
        <v>89</v>
      </c>
      <c r="F1015" s="1">
        <f t="shared" si="125"/>
        <v>0</v>
      </c>
      <c r="G1015">
        <v>4.2</v>
      </c>
      <c r="H1015" t="str">
        <f t="shared" si="120"/>
        <v>4.0–4.5</v>
      </c>
      <c r="I1015" s="4">
        <v>19621</v>
      </c>
      <c r="J1015" s="4">
        <f t="shared" si="126"/>
        <v>19621</v>
      </c>
      <c r="K1015" s="16">
        <f t="shared" si="127"/>
        <v>1746269</v>
      </c>
      <c r="L1015" t="str">
        <f t="shared" si="121"/>
        <v>&lt;₹200</v>
      </c>
      <c r="M1015" t="str">
        <f t="shared" si="122"/>
        <v>0-10%</v>
      </c>
      <c r="N1015" t="str">
        <f t="shared" si="123"/>
        <v>&gt; 1000</v>
      </c>
      <c r="O1015" s="5">
        <f t="shared" si="124"/>
        <v>19625.2</v>
      </c>
    </row>
    <row r="1016" spans="1:15" x14ac:dyDescent="0.25">
      <c r="A1016" t="s">
        <v>1955</v>
      </c>
      <c r="B1016" t="s">
        <v>1956</v>
      </c>
      <c r="C1016" t="s">
        <v>2703</v>
      </c>
      <c r="D1016" s="2">
        <v>1400</v>
      </c>
      <c r="E1016" s="2">
        <v>2485</v>
      </c>
      <c r="F1016" s="1">
        <f t="shared" si="125"/>
        <v>0.43661971830985913</v>
      </c>
      <c r="G1016">
        <v>4.0999999999999996</v>
      </c>
      <c r="H1016" t="str">
        <f t="shared" si="120"/>
        <v>4.0–4.5</v>
      </c>
      <c r="I1016" s="4">
        <v>19998</v>
      </c>
      <c r="J1016" s="4">
        <f t="shared" si="126"/>
        <v>19998</v>
      </c>
      <c r="K1016" s="16">
        <f t="shared" si="127"/>
        <v>49695030</v>
      </c>
      <c r="L1016" t="str">
        <f t="shared" si="121"/>
        <v>&gt;₹500</v>
      </c>
      <c r="M1016" t="str">
        <f t="shared" si="122"/>
        <v>40-50%</v>
      </c>
      <c r="N1016" t="str">
        <f t="shared" si="123"/>
        <v>&gt; 1000</v>
      </c>
      <c r="O1016" s="5">
        <f t="shared" si="124"/>
        <v>20002.099999999999</v>
      </c>
    </row>
    <row r="1017" spans="1:15" x14ac:dyDescent="0.25">
      <c r="A1017" t="s">
        <v>1957</v>
      </c>
      <c r="B1017" t="s">
        <v>1958</v>
      </c>
      <c r="C1017" t="s">
        <v>2703</v>
      </c>
      <c r="D1017">
        <v>355</v>
      </c>
      <c r="E1017">
        <v>899</v>
      </c>
      <c r="F1017" s="1">
        <f t="shared" si="125"/>
        <v>0.60511679644048944</v>
      </c>
      <c r="G1017">
        <v>4.0999999999999996</v>
      </c>
      <c r="H1017" t="str">
        <f t="shared" si="120"/>
        <v>4.0–4.5</v>
      </c>
      <c r="I1017" s="4">
        <v>1051</v>
      </c>
      <c r="J1017" s="4">
        <f t="shared" si="126"/>
        <v>1051</v>
      </c>
      <c r="K1017" s="16">
        <f t="shared" si="127"/>
        <v>944849</v>
      </c>
      <c r="L1017" t="str">
        <f t="shared" si="121"/>
        <v>&gt;₹500</v>
      </c>
      <c r="M1017" t="str">
        <f t="shared" si="122"/>
        <v>60-70%</v>
      </c>
      <c r="N1017" t="str">
        <f t="shared" si="123"/>
        <v>&gt; 1000</v>
      </c>
      <c r="O1017" s="5">
        <f t="shared" si="124"/>
        <v>1055.0999999999999</v>
      </c>
    </row>
    <row r="1018" spans="1:15" x14ac:dyDescent="0.25">
      <c r="A1018" t="s">
        <v>1959</v>
      </c>
      <c r="B1018" t="s">
        <v>1960</v>
      </c>
      <c r="C1018" t="s">
        <v>2703</v>
      </c>
      <c r="D1018" s="2">
        <v>2169</v>
      </c>
      <c r="E1018" s="2">
        <v>3279</v>
      </c>
      <c r="F1018" s="1">
        <f t="shared" si="125"/>
        <v>0.33851784080512354</v>
      </c>
      <c r="G1018">
        <v>4.0999999999999996</v>
      </c>
      <c r="H1018" t="str">
        <f t="shared" si="120"/>
        <v>4.0–4.5</v>
      </c>
      <c r="I1018" s="4">
        <v>1716</v>
      </c>
      <c r="J1018" s="4">
        <f t="shared" si="126"/>
        <v>1716</v>
      </c>
      <c r="K1018" s="16">
        <f t="shared" si="127"/>
        <v>5626764</v>
      </c>
      <c r="L1018" t="str">
        <f t="shared" si="121"/>
        <v>&gt;₹500</v>
      </c>
      <c r="M1018" t="str">
        <f t="shared" si="122"/>
        <v>30-40%</v>
      </c>
      <c r="N1018" t="str">
        <f t="shared" si="123"/>
        <v>&gt; 1000</v>
      </c>
      <c r="O1018" s="5">
        <f t="shared" si="124"/>
        <v>1720.1</v>
      </c>
    </row>
    <row r="1019" spans="1:15" x14ac:dyDescent="0.25">
      <c r="A1019" t="s">
        <v>1961</v>
      </c>
      <c r="B1019" t="s">
        <v>1962</v>
      </c>
      <c r="C1019" t="s">
        <v>2703</v>
      </c>
      <c r="D1019" s="2">
        <v>2799</v>
      </c>
      <c r="E1019" s="2">
        <v>3799</v>
      </c>
      <c r="F1019" s="1">
        <f t="shared" si="125"/>
        <v>0.26322716504343247</v>
      </c>
      <c r="G1019">
        <v>3.9</v>
      </c>
      <c r="H1019" t="str">
        <f t="shared" si="120"/>
        <v>3.5–4.0</v>
      </c>
      <c r="I1019" s="4">
        <v>32931</v>
      </c>
      <c r="J1019" s="4">
        <f t="shared" si="126"/>
        <v>32931</v>
      </c>
      <c r="K1019" s="16">
        <f t="shared" si="127"/>
        <v>125104869</v>
      </c>
      <c r="L1019" t="str">
        <f t="shared" si="121"/>
        <v>&gt;₹500</v>
      </c>
      <c r="M1019" t="str">
        <f t="shared" si="122"/>
        <v>20-30%</v>
      </c>
      <c r="N1019" t="str">
        <f t="shared" si="123"/>
        <v>&gt; 1000</v>
      </c>
      <c r="O1019" s="5">
        <f t="shared" si="124"/>
        <v>32934.9</v>
      </c>
    </row>
    <row r="1020" spans="1:15" x14ac:dyDescent="0.25">
      <c r="A1020" t="s">
        <v>1963</v>
      </c>
      <c r="B1020" t="s">
        <v>1964</v>
      </c>
      <c r="C1020" t="s">
        <v>2703</v>
      </c>
      <c r="D1020">
        <v>899</v>
      </c>
      <c r="E1020" s="2">
        <v>1249</v>
      </c>
      <c r="F1020" s="1">
        <f t="shared" si="125"/>
        <v>0.28022417934347477</v>
      </c>
      <c r="G1020">
        <v>3.9</v>
      </c>
      <c r="H1020" t="str">
        <f t="shared" si="120"/>
        <v>3.5–4.0</v>
      </c>
      <c r="I1020" s="4">
        <v>17424</v>
      </c>
      <c r="J1020" s="4">
        <f t="shared" si="126"/>
        <v>17424</v>
      </c>
      <c r="K1020" s="16">
        <f t="shared" si="127"/>
        <v>21762576</v>
      </c>
      <c r="L1020" t="str">
        <f t="shared" si="121"/>
        <v>&gt;₹500</v>
      </c>
      <c r="M1020" t="str">
        <f t="shared" si="122"/>
        <v>20-30%</v>
      </c>
      <c r="N1020" t="str">
        <f t="shared" si="123"/>
        <v>&gt; 1000</v>
      </c>
      <c r="O1020" s="5">
        <f t="shared" si="124"/>
        <v>17427.900000000001</v>
      </c>
    </row>
    <row r="1021" spans="1:15" x14ac:dyDescent="0.25">
      <c r="A1021" t="s">
        <v>1965</v>
      </c>
      <c r="B1021" t="s">
        <v>1966</v>
      </c>
      <c r="C1021" t="s">
        <v>2703</v>
      </c>
      <c r="D1021" s="2">
        <v>2499</v>
      </c>
      <c r="E1021" s="2">
        <v>5000</v>
      </c>
      <c r="F1021" s="1">
        <f t="shared" si="125"/>
        <v>0.50019999999999998</v>
      </c>
      <c r="G1021">
        <v>3.8</v>
      </c>
      <c r="H1021" t="str">
        <f t="shared" si="120"/>
        <v>3.5–4.0</v>
      </c>
      <c r="I1021" s="4">
        <v>1889</v>
      </c>
      <c r="J1021" s="4">
        <f t="shared" si="126"/>
        <v>1889</v>
      </c>
      <c r="K1021" s="16">
        <f t="shared" si="127"/>
        <v>9445000</v>
      </c>
      <c r="L1021" t="str">
        <f t="shared" si="121"/>
        <v>&gt;₹500</v>
      </c>
      <c r="M1021" t="str">
        <f t="shared" si="122"/>
        <v>50-60%</v>
      </c>
      <c r="N1021" t="str">
        <f t="shared" si="123"/>
        <v>&gt; 1000</v>
      </c>
      <c r="O1021" s="5">
        <f t="shared" si="124"/>
        <v>1892.8</v>
      </c>
    </row>
    <row r="1022" spans="1:15" x14ac:dyDescent="0.25">
      <c r="A1022" t="s">
        <v>1967</v>
      </c>
      <c r="B1022" t="s">
        <v>1968</v>
      </c>
      <c r="C1022" t="s">
        <v>2703</v>
      </c>
      <c r="D1022" s="2">
        <v>3599</v>
      </c>
      <c r="E1022" s="2">
        <v>7299</v>
      </c>
      <c r="F1022" s="1">
        <f t="shared" si="125"/>
        <v>0.50691875599397174</v>
      </c>
      <c r="G1022">
        <v>4</v>
      </c>
      <c r="H1022" t="str">
        <f t="shared" si="120"/>
        <v>4.0–4.5</v>
      </c>
      <c r="I1022" s="4">
        <v>10324</v>
      </c>
      <c r="J1022" s="4">
        <f t="shared" si="126"/>
        <v>10324</v>
      </c>
      <c r="K1022" s="16">
        <f t="shared" si="127"/>
        <v>75354876</v>
      </c>
      <c r="L1022" t="str">
        <f t="shared" si="121"/>
        <v>&gt;₹500</v>
      </c>
      <c r="M1022" t="str">
        <f t="shared" si="122"/>
        <v>50-60%</v>
      </c>
      <c r="N1022" t="str">
        <f t="shared" si="123"/>
        <v>&gt; 1000</v>
      </c>
      <c r="O1022" s="5">
        <f t="shared" si="124"/>
        <v>10328</v>
      </c>
    </row>
    <row r="1023" spans="1:15" x14ac:dyDescent="0.25">
      <c r="A1023" t="s">
        <v>1969</v>
      </c>
      <c r="B1023" t="s">
        <v>1970</v>
      </c>
      <c r="C1023" t="s">
        <v>2703</v>
      </c>
      <c r="D1023">
        <v>499</v>
      </c>
      <c r="E1023">
        <v>625</v>
      </c>
      <c r="F1023" s="1">
        <f t="shared" si="125"/>
        <v>0.2016</v>
      </c>
      <c r="G1023">
        <v>4.2</v>
      </c>
      <c r="H1023" t="str">
        <f t="shared" si="120"/>
        <v>4.0–4.5</v>
      </c>
      <c r="I1023" s="4">
        <v>5355</v>
      </c>
      <c r="J1023" s="4">
        <f t="shared" si="126"/>
        <v>5355</v>
      </c>
      <c r="K1023" s="16">
        <f t="shared" si="127"/>
        <v>3346875</v>
      </c>
      <c r="L1023" t="str">
        <f t="shared" si="121"/>
        <v>&gt;₹500</v>
      </c>
      <c r="M1023" t="str">
        <f t="shared" si="122"/>
        <v>20-30%</v>
      </c>
      <c r="N1023" t="str">
        <f t="shared" si="123"/>
        <v>&gt; 1000</v>
      </c>
      <c r="O1023" s="5">
        <f t="shared" si="124"/>
        <v>5359.2</v>
      </c>
    </row>
    <row r="1024" spans="1:15" x14ac:dyDescent="0.25">
      <c r="A1024" t="s">
        <v>1971</v>
      </c>
      <c r="B1024" t="s">
        <v>1972</v>
      </c>
      <c r="C1024" t="s">
        <v>2703</v>
      </c>
      <c r="D1024">
        <v>653</v>
      </c>
      <c r="E1024" s="2">
        <v>1020</v>
      </c>
      <c r="F1024" s="1">
        <f t="shared" si="125"/>
        <v>0.35980392156862745</v>
      </c>
      <c r="G1024">
        <v>4.0999999999999996</v>
      </c>
      <c r="H1024" t="str">
        <f t="shared" si="120"/>
        <v>4.0–4.5</v>
      </c>
      <c r="I1024" s="4">
        <v>3366</v>
      </c>
      <c r="J1024" s="4">
        <f t="shared" si="126"/>
        <v>3366</v>
      </c>
      <c r="K1024" s="16">
        <f t="shared" si="127"/>
        <v>3433320</v>
      </c>
      <c r="L1024" t="str">
        <f t="shared" si="121"/>
        <v>&gt;₹500</v>
      </c>
      <c r="M1024" t="str">
        <f t="shared" si="122"/>
        <v>30-40%</v>
      </c>
      <c r="N1024" t="str">
        <f t="shared" si="123"/>
        <v>&lt;1000</v>
      </c>
      <c r="O1024" s="5">
        <f t="shared" si="124"/>
        <v>3370.1</v>
      </c>
    </row>
    <row r="1025" spans="1:15" x14ac:dyDescent="0.25">
      <c r="A1025" t="s">
        <v>1973</v>
      </c>
      <c r="B1025" t="s">
        <v>1974</v>
      </c>
      <c r="C1025" t="s">
        <v>2703</v>
      </c>
      <c r="D1025" s="2">
        <v>4789</v>
      </c>
      <c r="E1025" s="2">
        <v>8990</v>
      </c>
      <c r="F1025" s="1">
        <f t="shared" si="125"/>
        <v>0.46729699666295882</v>
      </c>
      <c r="G1025">
        <v>4.3</v>
      </c>
      <c r="H1025" t="str">
        <f t="shared" si="120"/>
        <v>4.0–4.5</v>
      </c>
      <c r="I1025" s="4">
        <v>1017</v>
      </c>
      <c r="J1025" s="4">
        <f t="shared" si="126"/>
        <v>1017</v>
      </c>
      <c r="K1025" s="16">
        <f t="shared" si="127"/>
        <v>9142830</v>
      </c>
      <c r="L1025" t="str">
        <f t="shared" si="121"/>
        <v>&gt;₹500</v>
      </c>
      <c r="M1025" t="str">
        <f t="shared" si="122"/>
        <v>40-50%</v>
      </c>
      <c r="N1025" t="str">
        <f t="shared" si="123"/>
        <v>&gt; 1000</v>
      </c>
      <c r="O1025" s="5">
        <f t="shared" si="124"/>
        <v>1021.3</v>
      </c>
    </row>
    <row r="1026" spans="1:15" x14ac:dyDescent="0.25">
      <c r="A1026" t="s">
        <v>1975</v>
      </c>
      <c r="B1026" t="s">
        <v>1976</v>
      </c>
      <c r="C1026" t="s">
        <v>2703</v>
      </c>
      <c r="D1026" s="2">
        <v>1409</v>
      </c>
      <c r="E1026" s="2">
        <v>1639</v>
      </c>
      <c r="F1026" s="1">
        <f t="shared" si="125"/>
        <v>0.14032946918852959</v>
      </c>
      <c r="G1026">
        <v>3.7</v>
      </c>
      <c r="H1026" t="str">
        <f t="shared" ref="H1026:H1089" si="128">IF(G1026&gt;5,"0",IF(G1026&gt;=4.5,"4.5–5.0",IF(G1026&gt;=4,"4.0–4.5",IF(G1026&gt;=3.5,"3.5–4.0",IF(G1026&gt;=3,"3.0–3.5",IF(G1026&gt;=2.5,"2.5–3.0",IF(G1026&gt;=2,"2.0–2.5","0")))))))</f>
        <v>3.5–4.0</v>
      </c>
      <c r="I1026" s="4">
        <v>787</v>
      </c>
      <c r="J1026" s="4">
        <f t="shared" si="126"/>
        <v>787</v>
      </c>
      <c r="K1026" s="16">
        <f t="shared" si="127"/>
        <v>1289893</v>
      </c>
      <c r="L1026" t="str">
        <f t="shared" ref="L1026:L1089" si="129">IF(E1026&lt;200,"&lt;₹200",IF(E1026&lt;=500,"₹200-₹500","&gt;₹500"))</f>
        <v>&gt;₹500</v>
      </c>
      <c r="M1026" t="str">
        <f t="shared" ref="M1026:M1089" si="130">IF(F1026&lt;=0.1,"0-10%",IF(F1026&lt;=0.2,"10-20%",IF(F1026&lt;=0.3,"20-30%",IF(F1026&lt;=0.4,"30-40%",IF(F1026&lt;=0.5,"40-50%",IF(F1026&lt;=0.6,"50-60%",IF(F1026&lt;=0.7,"60-70%",IF(F1026&lt;=0.8,"70-80%",IF(F1026&lt;=0.9,"80-90%",IF(F1026&lt;=1,"90-100%","0"))))))))))</f>
        <v>10-20%</v>
      </c>
      <c r="N1026" t="str">
        <f t="shared" ref="N1026:N1089" si="131">IF(I1028&lt;1000,"&lt;1000","&gt; 1000")</f>
        <v>&lt;1000</v>
      </c>
      <c r="O1026" s="5">
        <f t="shared" ref="O1026:O1089" si="132">G1026+I1026</f>
        <v>790.7</v>
      </c>
    </row>
    <row r="1027" spans="1:15" x14ac:dyDescent="0.25">
      <c r="A1027" t="s">
        <v>1977</v>
      </c>
      <c r="B1027" t="s">
        <v>1978</v>
      </c>
      <c r="C1027" t="s">
        <v>2703</v>
      </c>
      <c r="D1027">
        <v>753</v>
      </c>
      <c r="E1027">
        <v>899</v>
      </c>
      <c r="F1027" s="1">
        <f t="shared" ref="F1027:F1090" si="133">(E1027-D1027)/E1027</f>
        <v>0.16240266963292546</v>
      </c>
      <c r="G1027">
        <v>4.2</v>
      </c>
      <c r="H1027" t="str">
        <f t="shared" si="128"/>
        <v>4.0–4.5</v>
      </c>
      <c r="I1027" s="4">
        <v>18462</v>
      </c>
      <c r="J1027" s="4">
        <f t="shared" ref="J1027:J1090" si="134">IF(ISNUMBER(I1027),  I1027,  0)</f>
        <v>18462</v>
      </c>
      <c r="K1027" s="16">
        <f t="shared" ref="K1027:K1090" si="135">IFERROR(VALUE(E1027) * VALUE(J1027), 0)</f>
        <v>16597338</v>
      </c>
      <c r="L1027" t="str">
        <f t="shared" si="129"/>
        <v>&gt;₹500</v>
      </c>
      <c r="M1027" t="str">
        <f t="shared" si="130"/>
        <v>10-20%</v>
      </c>
      <c r="N1027" t="str">
        <f t="shared" si="131"/>
        <v>&gt; 1000</v>
      </c>
      <c r="O1027" s="5">
        <f t="shared" si="132"/>
        <v>18466.2</v>
      </c>
    </row>
    <row r="1028" spans="1:15" x14ac:dyDescent="0.25">
      <c r="A1028" t="s">
        <v>1979</v>
      </c>
      <c r="B1028" t="s">
        <v>1980</v>
      </c>
      <c r="C1028" t="s">
        <v>2703</v>
      </c>
      <c r="D1028">
        <v>353</v>
      </c>
      <c r="E1028" s="2">
        <v>1199</v>
      </c>
      <c r="F1028" s="1">
        <f t="shared" si="133"/>
        <v>0.70558798999165973</v>
      </c>
      <c r="G1028">
        <v>4.3</v>
      </c>
      <c r="H1028" t="str">
        <f t="shared" si="128"/>
        <v>4.0–4.5</v>
      </c>
      <c r="I1028" s="4">
        <v>629</v>
      </c>
      <c r="J1028" s="4">
        <f t="shared" si="134"/>
        <v>629</v>
      </c>
      <c r="K1028" s="16">
        <f t="shared" si="135"/>
        <v>754171</v>
      </c>
      <c r="L1028" t="str">
        <f t="shared" si="129"/>
        <v>&gt;₹500</v>
      </c>
      <c r="M1028" t="str">
        <f t="shared" si="130"/>
        <v>70-80%</v>
      </c>
      <c r="N1028" t="str">
        <f t="shared" si="131"/>
        <v>&gt; 1000</v>
      </c>
      <c r="O1028" s="5">
        <f t="shared" si="132"/>
        <v>633.29999999999995</v>
      </c>
    </row>
    <row r="1029" spans="1:15" x14ac:dyDescent="0.25">
      <c r="A1029" t="s">
        <v>1981</v>
      </c>
      <c r="B1029" t="s">
        <v>1982</v>
      </c>
      <c r="C1029" t="s">
        <v>2703</v>
      </c>
      <c r="D1029" s="2">
        <v>1099</v>
      </c>
      <c r="E1029" s="2">
        <v>1899</v>
      </c>
      <c r="F1029" s="1">
        <f t="shared" si="133"/>
        <v>0.42127435492364401</v>
      </c>
      <c r="G1029">
        <v>4.3</v>
      </c>
      <c r="H1029" t="str">
        <f t="shared" si="128"/>
        <v>4.0–4.5</v>
      </c>
      <c r="I1029" s="4">
        <v>15276</v>
      </c>
      <c r="J1029" s="4">
        <f t="shared" si="134"/>
        <v>15276</v>
      </c>
      <c r="K1029" s="16">
        <f t="shared" si="135"/>
        <v>29009124</v>
      </c>
      <c r="L1029" t="str">
        <f t="shared" si="129"/>
        <v>&gt;₹500</v>
      </c>
      <c r="M1029" t="str">
        <f t="shared" si="130"/>
        <v>40-50%</v>
      </c>
      <c r="N1029" t="str">
        <f t="shared" si="131"/>
        <v>&gt; 1000</v>
      </c>
      <c r="O1029" s="5">
        <f t="shared" si="132"/>
        <v>15280.3</v>
      </c>
    </row>
    <row r="1030" spans="1:15" x14ac:dyDescent="0.25">
      <c r="A1030" t="s">
        <v>1983</v>
      </c>
      <c r="B1030" t="s">
        <v>1984</v>
      </c>
      <c r="C1030" t="s">
        <v>2703</v>
      </c>
      <c r="D1030" s="2">
        <v>8799</v>
      </c>
      <c r="E1030" s="2">
        <v>11595</v>
      </c>
      <c r="F1030" s="1">
        <f t="shared" si="133"/>
        <v>0.24113842173350583</v>
      </c>
      <c r="G1030">
        <v>4.4000000000000004</v>
      </c>
      <c r="H1030" t="str">
        <f t="shared" si="128"/>
        <v>4.0–4.5</v>
      </c>
      <c r="I1030" s="4">
        <v>2981</v>
      </c>
      <c r="J1030" s="4">
        <f t="shared" si="134"/>
        <v>2981</v>
      </c>
      <c r="K1030" s="16">
        <f t="shared" si="135"/>
        <v>34564695</v>
      </c>
      <c r="L1030" t="str">
        <f t="shared" si="129"/>
        <v>&gt;₹500</v>
      </c>
      <c r="M1030" t="str">
        <f t="shared" si="130"/>
        <v>20-30%</v>
      </c>
      <c r="N1030" t="str">
        <f t="shared" si="131"/>
        <v>&gt; 1000</v>
      </c>
      <c r="O1030" s="5">
        <f t="shared" si="132"/>
        <v>2985.4</v>
      </c>
    </row>
    <row r="1031" spans="1:15" x14ac:dyDescent="0.25">
      <c r="A1031" t="s">
        <v>1985</v>
      </c>
      <c r="B1031" t="s">
        <v>1986</v>
      </c>
      <c r="C1031" t="s">
        <v>2703</v>
      </c>
      <c r="D1031" s="2">
        <v>1345</v>
      </c>
      <c r="E1031" s="2">
        <v>1750</v>
      </c>
      <c r="F1031" s="1">
        <f t="shared" si="133"/>
        <v>0.23142857142857143</v>
      </c>
      <c r="G1031">
        <v>3.8</v>
      </c>
      <c r="H1031" t="str">
        <f t="shared" si="128"/>
        <v>3.5–4.0</v>
      </c>
      <c r="I1031" s="4">
        <v>2466</v>
      </c>
      <c r="J1031" s="4">
        <f t="shared" si="134"/>
        <v>2466</v>
      </c>
      <c r="K1031" s="16">
        <f t="shared" si="135"/>
        <v>4315500</v>
      </c>
      <c r="L1031" t="str">
        <f t="shared" si="129"/>
        <v>&gt;₹500</v>
      </c>
      <c r="M1031" t="str">
        <f t="shared" si="130"/>
        <v>20-30%</v>
      </c>
      <c r="N1031" t="str">
        <f t="shared" si="131"/>
        <v>&lt;1000</v>
      </c>
      <c r="O1031" s="5">
        <f t="shared" si="132"/>
        <v>2469.8000000000002</v>
      </c>
    </row>
    <row r="1032" spans="1:15" x14ac:dyDescent="0.25">
      <c r="A1032" t="s">
        <v>1987</v>
      </c>
      <c r="B1032" t="s">
        <v>1988</v>
      </c>
      <c r="C1032" t="s">
        <v>2703</v>
      </c>
      <c r="D1032" s="2">
        <v>2095</v>
      </c>
      <c r="E1032" s="2">
        <v>2095</v>
      </c>
      <c r="F1032" s="1">
        <f t="shared" si="133"/>
        <v>0</v>
      </c>
      <c r="G1032">
        <v>4.5</v>
      </c>
      <c r="H1032" t="str">
        <f t="shared" si="128"/>
        <v>4.5–5.0</v>
      </c>
      <c r="I1032" s="4">
        <v>7949</v>
      </c>
      <c r="J1032" s="4">
        <f t="shared" si="134"/>
        <v>7949</v>
      </c>
      <c r="K1032" s="16">
        <f t="shared" si="135"/>
        <v>16653155</v>
      </c>
      <c r="L1032" t="str">
        <f t="shared" si="129"/>
        <v>&gt;₹500</v>
      </c>
      <c r="M1032" t="str">
        <f t="shared" si="130"/>
        <v>0-10%</v>
      </c>
      <c r="N1032" t="str">
        <f t="shared" si="131"/>
        <v>&gt; 1000</v>
      </c>
      <c r="O1032" s="5">
        <f t="shared" si="132"/>
        <v>7953.5</v>
      </c>
    </row>
    <row r="1033" spans="1:15" x14ac:dyDescent="0.25">
      <c r="A1033" t="s">
        <v>1989</v>
      </c>
      <c r="B1033" t="s">
        <v>1990</v>
      </c>
      <c r="C1033" t="s">
        <v>2703</v>
      </c>
      <c r="D1033" s="2">
        <v>1498</v>
      </c>
      <c r="E1033" s="2">
        <v>2300</v>
      </c>
      <c r="F1033" s="1">
        <f t="shared" si="133"/>
        <v>0.34869565217391302</v>
      </c>
      <c r="G1033">
        <v>3.8</v>
      </c>
      <c r="H1033" t="str">
        <f t="shared" si="128"/>
        <v>3.5–4.0</v>
      </c>
      <c r="I1033" s="4">
        <v>95</v>
      </c>
      <c r="J1033" s="4">
        <f t="shared" si="134"/>
        <v>95</v>
      </c>
      <c r="K1033" s="16">
        <f t="shared" si="135"/>
        <v>218500</v>
      </c>
      <c r="L1033" t="str">
        <f t="shared" si="129"/>
        <v>&gt;₹500</v>
      </c>
      <c r="M1033" t="str">
        <f t="shared" si="130"/>
        <v>30-40%</v>
      </c>
      <c r="N1033" t="str">
        <f t="shared" si="131"/>
        <v>&gt; 1000</v>
      </c>
      <c r="O1033" s="5">
        <f t="shared" si="132"/>
        <v>98.8</v>
      </c>
    </row>
    <row r="1034" spans="1:15" x14ac:dyDescent="0.25">
      <c r="A1034" t="s">
        <v>1991</v>
      </c>
      <c r="B1034" t="s">
        <v>1992</v>
      </c>
      <c r="C1034" t="s">
        <v>2703</v>
      </c>
      <c r="D1034" s="2">
        <v>2199</v>
      </c>
      <c r="E1034" s="2">
        <v>2990</v>
      </c>
      <c r="F1034" s="1">
        <f t="shared" si="133"/>
        <v>0.26454849498327759</v>
      </c>
      <c r="G1034">
        <v>3.8</v>
      </c>
      <c r="H1034" t="str">
        <f t="shared" si="128"/>
        <v>3.5–4.0</v>
      </c>
      <c r="I1034" s="4">
        <v>1558</v>
      </c>
      <c r="J1034" s="4">
        <f t="shared" si="134"/>
        <v>1558</v>
      </c>
      <c r="K1034" s="16">
        <f t="shared" si="135"/>
        <v>4658420</v>
      </c>
      <c r="L1034" t="str">
        <f t="shared" si="129"/>
        <v>&gt;₹500</v>
      </c>
      <c r="M1034" t="str">
        <f t="shared" si="130"/>
        <v>20-30%</v>
      </c>
      <c r="N1034" t="str">
        <f t="shared" si="131"/>
        <v>&gt; 1000</v>
      </c>
      <c r="O1034" s="5">
        <f t="shared" si="132"/>
        <v>1561.8</v>
      </c>
    </row>
    <row r="1035" spans="1:15" x14ac:dyDescent="0.25">
      <c r="A1035" t="s">
        <v>1993</v>
      </c>
      <c r="B1035" t="s">
        <v>1994</v>
      </c>
      <c r="C1035" t="s">
        <v>2703</v>
      </c>
      <c r="D1035" s="2">
        <v>3699</v>
      </c>
      <c r="E1035" s="2">
        <v>4295</v>
      </c>
      <c r="F1035" s="1">
        <f t="shared" si="133"/>
        <v>0.13876600698486613</v>
      </c>
      <c r="G1035">
        <v>4.0999999999999996</v>
      </c>
      <c r="H1035" t="str">
        <f t="shared" si="128"/>
        <v>4.0–4.5</v>
      </c>
      <c r="I1035" s="4">
        <v>26543</v>
      </c>
      <c r="J1035" s="4">
        <f t="shared" si="134"/>
        <v>26543</v>
      </c>
      <c r="K1035" s="16">
        <f t="shared" si="135"/>
        <v>114002185</v>
      </c>
      <c r="L1035" t="str">
        <f t="shared" si="129"/>
        <v>&gt;₹500</v>
      </c>
      <c r="M1035" t="str">
        <f t="shared" si="130"/>
        <v>10-20%</v>
      </c>
      <c r="N1035" t="str">
        <f t="shared" si="131"/>
        <v>&gt; 1000</v>
      </c>
      <c r="O1035" s="5">
        <f t="shared" si="132"/>
        <v>26547.1</v>
      </c>
    </row>
    <row r="1036" spans="1:15" x14ac:dyDescent="0.25">
      <c r="A1036" t="s">
        <v>1995</v>
      </c>
      <c r="B1036" t="s">
        <v>1996</v>
      </c>
      <c r="C1036" t="s">
        <v>2703</v>
      </c>
      <c r="D1036">
        <v>177</v>
      </c>
      <c r="E1036">
        <v>199</v>
      </c>
      <c r="F1036" s="1">
        <f t="shared" si="133"/>
        <v>0.11055276381909548</v>
      </c>
      <c r="G1036">
        <v>4.0999999999999996</v>
      </c>
      <c r="H1036" t="str">
        <f t="shared" si="128"/>
        <v>4.0–4.5</v>
      </c>
      <c r="I1036" s="4">
        <v>3688</v>
      </c>
      <c r="J1036" s="4">
        <f t="shared" si="134"/>
        <v>3688</v>
      </c>
      <c r="K1036" s="16">
        <f t="shared" si="135"/>
        <v>733912</v>
      </c>
      <c r="L1036" t="str">
        <f t="shared" si="129"/>
        <v>&lt;₹200</v>
      </c>
      <c r="M1036" t="str">
        <f t="shared" si="130"/>
        <v>10-20%</v>
      </c>
      <c r="N1036" t="str">
        <f t="shared" si="131"/>
        <v>&lt;1000</v>
      </c>
      <c r="O1036" s="5">
        <f t="shared" si="132"/>
        <v>3692.1</v>
      </c>
    </row>
    <row r="1037" spans="1:15" x14ac:dyDescent="0.25">
      <c r="A1037" t="s">
        <v>1997</v>
      </c>
      <c r="B1037" t="s">
        <v>1998</v>
      </c>
      <c r="C1037" t="s">
        <v>2703</v>
      </c>
      <c r="D1037" s="2">
        <v>1149</v>
      </c>
      <c r="E1037" s="2">
        <v>2499</v>
      </c>
      <c r="F1037" s="1">
        <f t="shared" si="133"/>
        <v>0.54021608643457386</v>
      </c>
      <c r="G1037">
        <v>3.8</v>
      </c>
      <c r="H1037" t="str">
        <f t="shared" si="128"/>
        <v>3.5–4.0</v>
      </c>
      <c r="I1037" s="4">
        <v>4383</v>
      </c>
      <c r="J1037" s="4">
        <f t="shared" si="134"/>
        <v>4383</v>
      </c>
      <c r="K1037" s="16">
        <f t="shared" si="135"/>
        <v>10953117</v>
      </c>
      <c r="L1037" t="str">
        <f t="shared" si="129"/>
        <v>&gt;₹500</v>
      </c>
      <c r="M1037" t="str">
        <f t="shared" si="130"/>
        <v>50-60%</v>
      </c>
      <c r="N1037" t="str">
        <f t="shared" si="131"/>
        <v>&lt;1000</v>
      </c>
      <c r="O1037" s="5">
        <f t="shared" si="132"/>
        <v>4386.8</v>
      </c>
    </row>
    <row r="1038" spans="1:15" x14ac:dyDescent="0.25">
      <c r="A1038" t="s">
        <v>1999</v>
      </c>
      <c r="B1038" t="s">
        <v>2000</v>
      </c>
      <c r="C1038" t="s">
        <v>2703</v>
      </c>
      <c r="D1038">
        <v>244</v>
      </c>
      <c r="E1038">
        <v>499</v>
      </c>
      <c r="F1038" s="1">
        <f t="shared" si="133"/>
        <v>0.51102204408817631</v>
      </c>
      <c r="G1038">
        <v>3.3</v>
      </c>
      <c r="H1038" t="str">
        <f t="shared" si="128"/>
        <v>3.0–3.5</v>
      </c>
      <c r="I1038" s="4">
        <v>478</v>
      </c>
      <c r="J1038" s="4">
        <f t="shared" si="134"/>
        <v>478</v>
      </c>
      <c r="K1038" s="16">
        <f t="shared" si="135"/>
        <v>238522</v>
      </c>
      <c r="L1038" t="str">
        <f t="shared" si="129"/>
        <v>₹200-₹500</v>
      </c>
      <c r="M1038" t="str">
        <f t="shared" si="130"/>
        <v>50-60%</v>
      </c>
      <c r="N1038" t="str">
        <f t="shared" si="131"/>
        <v>&lt;1000</v>
      </c>
      <c r="O1038" s="5">
        <f t="shared" si="132"/>
        <v>481.3</v>
      </c>
    </row>
    <row r="1039" spans="1:15" x14ac:dyDescent="0.25">
      <c r="A1039" t="s">
        <v>2001</v>
      </c>
      <c r="B1039" t="s">
        <v>2002</v>
      </c>
      <c r="C1039" t="s">
        <v>2703</v>
      </c>
      <c r="D1039" s="2">
        <v>1959</v>
      </c>
      <c r="E1039" s="2">
        <v>2400</v>
      </c>
      <c r="F1039" s="1">
        <f t="shared" si="133"/>
        <v>0.18375</v>
      </c>
      <c r="G1039">
        <v>4</v>
      </c>
      <c r="H1039" t="str">
        <f t="shared" si="128"/>
        <v>4.0–4.5</v>
      </c>
      <c r="I1039" s="4">
        <v>237</v>
      </c>
      <c r="J1039" s="4">
        <f t="shared" si="134"/>
        <v>237</v>
      </c>
      <c r="K1039" s="16">
        <f t="shared" si="135"/>
        <v>568800</v>
      </c>
      <c r="L1039" t="str">
        <f t="shared" si="129"/>
        <v>&gt;₹500</v>
      </c>
      <c r="M1039" t="str">
        <f t="shared" si="130"/>
        <v>10-20%</v>
      </c>
      <c r="N1039" t="str">
        <f t="shared" si="131"/>
        <v>&gt; 1000</v>
      </c>
      <c r="O1039" s="5">
        <f t="shared" si="132"/>
        <v>241</v>
      </c>
    </row>
    <row r="1040" spans="1:15" x14ac:dyDescent="0.25">
      <c r="A1040" t="s">
        <v>2003</v>
      </c>
      <c r="B1040" t="s">
        <v>2004</v>
      </c>
      <c r="C1040" t="s">
        <v>2703</v>
      </c>
      <c r="D1040">
        <v>319</v>
      </c>
      <c r="E1040">
        <v>749</v>
      </c>
      <c r="F1040" s="1">
        <f t="shared" si="133"/>
        <v>0.57409879839786382</v>
      </c>
      <c r="G1040">
        <v>4.5999999999999996</v>
      </c>
      <c r="H1040" t="str">
        <f t="shared" si="128"/>
        <v>4.5–5.0</v>
      </c>
      <c r="I1040" s="4">
        <v>124</v>
      </c>
      <c r="J1040" s="4">
        <f t="shared" si="134"/>
        <v>124</v>
      </c>
      <c r="K1040" s="16">
        <f t="shared" si="135"/>
        <v>92876</v>
      </c>
      <c r="L1040" t="str">
        <f t="shared" si="129"/>
        <v>&gt;₹500</v>
      </c>
      <c r="M1040" t="str">
        <f t="shared" si="130"/>
        <v>50-60%</v>
      </c>
      <c r="N1040" t="str">
        <f t="shared" si="131"/>
        <v>&lt;1000</v>
      </c>
      <c r="O1040" s="5">
        <f t="shared" si="132"/>
        <v>128.6</v>
      </c>
    </row>
    <row r="1041" spans="1:15" x14ac:dyDescent="0.25">
      <c r="A1041" t="s">
        <v>2005</v>
      </c>
      <c r="B1041" t="s">
        <v>2006</v>
      </c>
      <c r="C1041" t="s">
        <v>2703</v>
      </c>
      <c r="D1041" s="2">
        <v>1499</v>
      </c>
      <c r="E1041" s="2">
        <v>1775</v>
      </c>
      <c r="F1041" s="1">
        <f t="shared" si="133"/>
        <v>0.15549295774647887</v>
      </c>
      <c r="G1041">
        <v>3.9</v>
      </c>
      <c r="H1041" t="str">
        <f t="shared" si="128"/>
        <v>3.5–4.0</v>
      </c>
      <c r="I1041" s="4">
        <v>14667</v>
      </c>
      <c r="J1041" s="4">
        <f t="shared" si="134"/>
        <v>14667</v>
      </c>
      <c r="K1041" s="16">
        <f t="shared" si="135"/>
        <v>26033925</v>
      </c>
      <c r="L1041" t="str">
        <f t="shared" si="129"/>
        <v>&gt;₹500</v>
      </c>
      <c r="M1041" t="str">
        <f t="shared" si="130"/>
        <v>10-20%</v>
      </c>
      <c r="N1041" t="str">
        <f t="shared" si="131"/>
        <v>&gt; 1000</v>
      </c>
      <c r="O1041" s="5">
        <f t="shared" si="132"/>
        <v>14670.9</v>
      </c>
    </row>
    <row r="1042" spans="1:15" x14ac:dyDescent="0.25">
      <c r="A1042" t="s">
        <v>2007</v>
      </c>
      <c r="B1042" t="s">
        <v>2008</v>
      </c>
      <c r="C1042" t="s">
        <v>2703</v>
      </c>
      <c r="D1042">
        <v>469</v>
      </c>
      <c r="E1042" s="2">
        <v>1599</v>
      </c>
      <c r="F1042" s="1">
        <f t="shared" si="133"/>
        <v>0.70669168230143842</v>
      </c>
      <c r="G1042">
        <v>3.7</v>
      </c>
      <c r="H1042" t="str">
        <f t="shared" si="128"/>
        <v>3.5–4.0</v>
      </c>
      <c r="I1042" s="4">
        <v>6</v>
      </c>
      <c r="J1042" s="4">
        <f t="shared" si="134"/>
        <v>6</v>
      </c>
      <c r="K1042" s="16">
        <f t="shared" si="135"/>
        <v>9594</v>
      </c>
      <c r="L1042" t="str">
        <f t="shared" si="129"/>
        <v>&gt;₹500</v>
      </c>
      <c r="M1042" t="str">
        <f t="shared" si="130"/>
        <v>70-80%</v>
      </c>
      <c r="N1042" t="str">
        <f t="shared" si="131"/>
        <v>&gt; 1000</v>
      </c>
      <c r="O1042" s="5">
        <f t="shared" si="132"/>
        <v>9.6999999999999993</v>
      </c>
    </row>
    <row r="1043" spans="1:15" x14ac:dyDescent="0.25">
      <c r="A1043" t="s">
        <v>2009</v>
      </c>
      <c r="B1043" t="s">
        <v>2010</v>
      </c>
      <c r="C1043" t="s">
        <v>2703</v>
      </c>
      <c r="D1043" s="2">
        <v>1099</v>
      </c>
      <c r="E1043" s="2">
        <v>1795</v>
      </c>
      <c r="F1043" s="1">
        <f t="shared" si="133"/>
        <v>0.38774373259052924</v>
      </c>
      <c r="G1043">
        <v>4.2</v>
      </c>
      <c r="H1043" t="str">
        <f t="shared" si="128"/>
        <v>4.0–4.5</v>
      </c>
      <c r="I1043" s="4">
        <v>4244</v>
      </c>
      <c r="J1043" s="4">
        <f t="shared" si="134"/>
        <v>4244</v>
      </c>
      <c r="K1043" s="16">
        <f t="shared" si="135"/>
        <v>7617980</v>
      </c>
      <c r="L1043" t="str">
        <f t="shared" si="129"/>
        <v>&gt;₹500</v>
      </c>
      <c r="M1043" t="str">
        <f t="shared" si="130"/>
        <v>30-40%</v>
      </c>
      <c r="N1043" t="str">
        <f t="shared" si="131"/>
        <v>&gt; 1000</v>
      </c>
      <c r="O1043" s="5">
        <f t="shared" si="132"/>
        <v>4248.2</v>
      </c>
    </row>
    <row r="1044" spans="1:15" x14ac:dyDescent="0.25">
      <c r="A1044" t="s">
        <v>2011</v>
      </c>
      <c r="B1044" t="s">
        <v>2012</v>
      </c>
      <c r="C1044" t="s">
        <v>2703</v>
      </c>
      <c r="D1044" s="2">
        <v>9590</v>
      </c>
      <c r="E1044" s="2">
        <v>15999</v>
      </c>
      <c r="F1044" s="1">
        <f t="shared" si="133"/>
        <v>0.40058753672104508</v>
      </c>
      <c r="G1044">
        <v>4.0999999999999996</v>
      </c>
      <c r="H1044" t="str">
        <f t="shared" si="128"/>
        <v>4.0–4.5</v>
      </c>
      <c r="I1044" s="4">
        <v>1017</v>
      </c>
      <c r="J1044" s="4">
        <f t="shared" si="134"/>
        <v>1017</v>
      </c>
      <c r="K1044" s="16">
        <f t="shared" si="135"/>
        <v>16270983</v>
      </c>
      <c r="L1044" t="str">
        <f t="shared" si="129"/>
        <v>&gt;₹500</v>
      </c>
      <c r="M1044" t="str">
        <f t="shared" si="130"/>
        <v>40-50%</v>
      </c>
      <c r="N1044" t="str">
        <f t="shared" si="131"/>
        <v>&lt;1000</v>
      </c>
      <c r="O1044" s="5">
        <f t="shared" si="132"/>
        <v>1021.1</v>
      </c>
    </row>
    <row r="1045" spans="1:15" x14ac:dyDescent="0.25">
      <c r="A1045" t="s">
        <v>2013</v>
      </c>
      <c r="B1045" t="s">
        <v>2014</v>
      </c>
      <c r="C1045" t="s">
        <v>2703</v>
      </c>
      <c r="D1045">
        <v>999</v>
      </c>
      <c r="E1045" s="2">
        <v>1490</v>
      </c>
      <c r="F1045" s="1">
        <f t="shared" si="133"/>
        <v>0.32953020134228189</v>
      </c>
      <c r="G1045">
        <v>4.0999999999999996</v>
      </c>
      <c r="H1045" t="str">
        <f t="shared" si="128"/>
        <v>4.0–4.5</v>
      </c>
      <c r="I1045" s="4">
        <v>12999</v>
      </c>
      <c r="J1045" s="4">
        <f t="shared" si="134"/>
        <v>12999</v>
      </c>
      <c r="K1045" s="16">
        <f t="shared" si="135"/>
        <v>19368510</v>
      </c>
      <c r="L1045" t="str">
        <f t="shared" si="129"/>
        <v>&gt;₹500</v>
      </c>
      <c r="M1045" t="str">
        <f t="shared" si="130"/>
        <v>30-40%</v>
      </c>
      <c r="N1045" t="str">
        <f t="shared" si="131"/>
        <v>&gt; 1000</v>
      </c>
      <c r="O1045" s="5">
        <f t="shared" si="132"/>
        <v>13003.1</v>
      </c>
    </row>
    <row r="1046" spans="1:15" x14ac:dyDescent="0.25">
      <c r="A1046" t="s">
        <v>2015</v>
      </c>
      <c r="B1046" t="s">
        <v>2016</v>
      </c>
      <c r="C1046" t="s">
        <v>2703</v>
      </c>
      <c r="D1046" s="2">
        <v>1299</v>
      </c>
      <c r="E1046" s="2">
        <v>1999</v>
      </c>
      <c r="F1046" s="1">
        <f t="shared" si="133"/>
        <v>0.35017508754377191</v>
      </c>
      <c r="G1046">
        <v>3.8</v>
      </c>
      <c r="H1046" t="str">
        <f t="shared" si="128"/>
        <v>3.5–4.0</v>
      </c>
      <c r="I1046" s="4">
        <v>311</v>
      </c>
      <c r="J1046" s="4">
        <f t="shared" si="134"/>
        <v>311</v>
      </c>
      <c r="K1046" s="16">
        <f t="shared" si="135"/>
        <v>621689</v>
      </c>
      <c r="L1046" t="str">
        <f t="shared" si="129"/>
        <v>&gt;₹500</v>
      </c>
      <c r="M1046" t="str">
        <f t="shared" si="130"/>
        <v>30-40%</v>
      </c>
      <c r="N1046" t="str">
        <f t="shared" si="131"/>
        <v>&gt; 1000</v>
      </c>
      <c r="O1046" s="5">
        <f t="shared" si="132"/>
        <v>314.8</v>
      </c>
    </row>
    <row r="1047" spans="1:15" x14ac:dyDescent="0.25">
      <c r="A1047" t="s">
        <v>2017</v>
      </c>
      <c r="B1047" t="s">
        <v>2018</v>
      </c>
      <c r="C1047" t="s">
        <v>2703</v>
      </c>
      <c r="D1047">
        <v>292</v>
      </c>
      <c r="E1047">
        <v>499</v>
      </c>
      <c r="F1047" s="1">
        <f t="shared" si="133"/>
        <v>0.4148296593186373</v>
      </c>
      <c r="G1047">
        <v>4.0999999999999996</v>
      </c>
      <c r="H1047" t="str">
        <f t="shared" si="128"/>
        <v>4.0–4.5</v>
      </c>
      <c r="I1047" s="4">
        <v>4238</v>
      </c>
      <c r="J1047" s="4">
        <f t="shared" si="134"/>
        <v>4238</v>
      </c>
      <c r="K1047" s="16">
        <f t="shared" si="135"/>
        <v>2114762</v>
      </c>
      <c r="L1047" t="str">
        <f t="shared" si="129"/>
        <v>₹200-₹500</v>
      </c>
      <c r="M1047" t="str">
        <f t="shared" si="130"/>
        <v>40-50%</v>
      </c>
      <c r="N1047" t="str">
        <f t="shared" si="131"/>
        <v>&gt; 1000</v>
      </c>
      <c r="O1047" s="5">
        <f t="shared" si="132"/>
        <v>4242.1000000000004</v>
      </c>
    </row>
    <row r="1048" spans="1:15" x14ac:dyDescent="0.25">
      <c r="A1048" t="s">
        <v>2019</v>
      </c>
      <c r="B1048" t="s">
        <v>2020</v>
      </c>
      <c r="C1048" t="s">
        <v>2703</v>
      </c>
      <c r="D1048">
        <v>160</v>
      </c>
      <c r="E1048">
        <v>299</v>
      </c>
      <c r="F1048" s="1">
        <f t="shared" si="133"/>
        <v>0.46488294314381273</v>
      </c>
      <c r="G1048">
        <v>4.5999999999999996</v>
      </c>
      <c r="H1048" t="str">
        <f t="shared" si="128"/>
        <v>4.5–5.0</v>
      </c>
      <c r="I1048" s="4">
        <v>2781</v>
      </c>
      <c r="J1048" s="4">
        <f t="shared" si="134"/>
        <v>2781</v>
      </c>
      <c r="K1048" s="16">
        <f t="shared" si="135"/>
        <v>831519</v>
      </c>
      <c r="L1048" t="str">
        <f t="shared" si="129"/>
        <v>₹200-₹500</v>
      </c>
      <c r="M1048" t="str">
        <f t="shared" si="130"/>
        <v>40-50%</v>
      </c>
      <c r="N1048" t="str">
        <f t="shared" si="131"/>
        <v>&gt; 1000</v>
      </c>
      <c r="O1048" s="5">
        <f t="shared" si="132"/>
        <v>2785.6</v>
      </c>
    </row>
    <row r="1049" spans="1:15" x14ac:dyDescent="0.25">
      <c r="A1049" t="s">
        <v>2021</v>
      </c>
      <c r="B1049" t="s">
        <v>2022</v>
      </c>
      <c r="C1049" t="s">
        <v>2703</v>
      </c>
      <c r="D1049">
        <v>600</v>
      </c>
      <c r="E1049">
        <v>600</v>
      </c>
      <c r="F1049" s="1">
        <f t="shared" si="133"/>
        <v>0</v>
      </c>
      <c r="G1049">
        <v>4.0999999999999996</v>
      </c>
      <c r="H1049" t="str">
        <f t="shared" si="128"/>
        <v>4.0–4.5</v>
      </c>
      <c r="I1049" s="4">
        <v>10907</v>
      </c>
      <c r="J1049" s="4">
        <f t="shared" si="134"/>
        <v>10907</v>
      </c>
      <c r="K1049" s="16">
        <f t="shared" si="135"/>
        <v>6544200</v>
      </c>
      <c r="L1049" t="str">
        <f t="shared" si="129"/>
        <v>&gt;₹500</v>
      </c>
      <c r="M1049" t="str">
        <f t="shared" si="130"/>
        <v>0-10%</v>
      </c>
      <c r="N1049" t="str">
        <f t="shared" si="131"/>
        <v>&gt; 1000</v>
      </c>
      <c r="O1049" s="5">
        <f t="shared" si="132"/>
        <v>10911.1</v>
      </c>
    </row>
    <row r="1050" spans="1:15" x14ac:dyDescent="0.25">
      <c r="A1050" t="s">
        <v>2023</v>
      </c>
      <c r="B1050" t="s">
        <v>2024</v>
      </c>
      <c r="C1050" t="s">
        <v>2703</v>
      </c>
      <c r="D1050" s="2">
        <v>1130</v>
      </c>
      <c r="E1050" s="2">
        <v>1130</v>
      </c>
      <c r="F1050" s="1">
        <f t="shared" si="133"/>
        <v>0</v>
      </c>
      <c r="G1050">
        <v>4.2</v>
      </c>
      <c r="H1050" t="str">
        <f t="shared" si="128"/>
        <v>4.0–4.5</v>
      </c>
      <c r="I1050" s="4">
        <v>13250</v>
      </c>
      <c r="J1050" s="4">
        <f t="shared" si="134"/>
        <v>13250</v>
      </c>
      <c r="K1050" s="16">
        <f t="shared" si="135"/>
        <v>14972500</v>
      </c>
      <c r="L1050" t="str">
        <f t="shared" si="129"/>
        <v>&gt;₹500</v>
      </c>
      <c r="M1050" t="str">
        <f t="shared" si="130"/>
        <v>0-10%</v>
      </c>
      <c r="N1050" t="str">
        <f t="shared" si="131"/>
        <v>&gt; 1000</v>
      </c>
      <c r="O1050" s="5">
        <f t="shared" si="132"/>
        <v>13254.2</v>
      </c>
    </row>
    <row r="1051" spans="1:15" x14ac:dyDescent="0.25">
      <c r="A1051" t="s">
        <v>2025</v>
      </c>
      <c r="B1051" t="s">
        <v>2026</v>
      </c>
      <c r="C1051" t="s">
        <v>2703</v>
      </c>
      <c r="D1051" s="2">
        <v>3249</v>
      </c>
      <c r="E1051" s="2">
        <v>6295</v>
      </c>
      <c r="F1051" s="1">
        <f t="shared" si="133"/>
        <v>0.48387609213661636</v>
      </c>
      <c r="G1051">
        <v>3.9</v>
      </c>
      <c r="H1051" t="str">
        <f t="shared" si="128"/>
        <v>3.5–4.0</v>
      </c>
      <c r="I1051" s="4">
        <v>43070</v>
      </c>
      <c r="J1051" s="4">
        <f t="shared" si="134"/>
        <v>43070</v>
      </c>
      <c r="K1051" s="16">
        <f t="shared" si="135"/>
        <v>271125650</v>
      </c>
      <c r="L1051" t="str">
        <f t="shared" si="129"/>
        <v>&gt;₹500</v>
      </c>
      <c r="M1051" t="str">
        <f t="shared" si="130"/>
        <v>40-50%</v>
      </c>
      <c r="N1051" t="str">
        <f t="shared" si="131"/>
        <v>&gt; 1000</v>
      </c>
      <c r="O1051" s="5">
        <f t="shared" si="132"/>
        <v>43073.9</v>
      </c>
    </row>
    <row r="1052" spans="1:15" x14ac:dyDescent="0.25">
      <c r="A1052" t="s">
        <v>2027</v>
      </c>
      <c r="B1052" t="s">
        <v>2028</v>
      </c>
      <c r="C1052" t="s">
        <v>2703</v>
      </c>
      <c r="D1052" s="2">
        <v>3599</v>
      </c>
      <c r="E1052" s="2">
        <v>9455</v>
      </c>
      <c r="F1052" s="1">
        <f t="shared" si="133"/>
        <v>0.61935483870967745</v>
      </c>
      <c r="G1052">
        <v>4.0999999999999996</v>
      </c>
      <c r="H1052" t="str">
        <f t="shared" si="128"/>
        <v>4.0–4.5</v>
      </c>
      <c r="I1052" s="4">
        <v>11828</v>
      </c>
      <c r="J1052" s="4">
        <f t="shared" si="134"/>
        <v>11828</v>
      </c>
      <c r="K1052" s="16">
        <f t="shared" si="135"/>
        <v>111833740</v>
      </c>
      <c r="L1052" t="str">
        <f t="shared" si="129"/>
        <v>&gt;₹500</v>
      </c>
      <c r="M1052" t="str">
        <f t="shared" si="130"/>
        <v>60-70%</v>
      </c>
      <c r="N1052" t="str">
        <f t="shared" si="131"/>
        <v>&gt; 1000</v>
      </c>
      <c r="O1052" s="5">
        <f t="shared" si="132"/>
        <v>11832.1</v>
      </c>
    </row>
    <row r="1053" spans="1:15" x14ac:dyDescent="0.25">
      <c r="A1053" t="s">
        <v>2029</v>
      </c>
      <c r="B1053" t="s">
        <v>2030</v>
      </c>
      <c r="C1053" t="s">
        <v>2703</v>
      </c>
      <c r="D1053">
        <v>368</v>
      </c>
      <c r="E1053">
        <v>699</v>
      </c>
      <c r="F1053" s="1">
        <f t="shared" si="133"/>
        <v>0.47353361945636624</v>
      </c>
      <c r="G1053">
        <v>4.0999999999999996</v>
      </c>
      <c r="H1053" t="str">
        <f t="shared" si="128"/>
        <v>4.0–4.5</v>
      </c>
      <c r="I1053" s="4">
        <v>1240</v>
      </c>
      <c r="J1053" s="4">
        <f t="shared" si="134"/>
        <v>1240</v>
      </c>
      <c r="K1053" s="16">
        <f t="shared" si="135"/>
        <v>866760</v>
      </c>
      <c r="L1053" t="str">
        <f t="shared" si="129"/>
        <v>&gt;₹500</v>
      </c>
      <c r="M1053" t="str">
        <f t="shared" si="130"/>
        <v>40-50%</v>
      </c>
      <c r="N1053" t="str">
        <f t="shared" si="131"/>
        <v>&lt;1000</v>
      </c>
      <c r="O1053" s="5">
        <f t="shared" si="132"/>
        <v>1244.0999999999999</v>
      </c>
    </row>
    <row r="1054" spans="1:15" x14ac:dyDescent="0.25">
      <c r="A1054" t="s">
        <v>2031</v>
      </c>
      <c r="B1054" t="s">
        <v>2032</v>
      </c>
      <c r="C1054" t="s">
        <v>2703</v>
      </c>
      <c r="D1054" s="2">
        <v>3199</v>
      </c>
      <c r="E1054" s="2">
        <v>4999</v>
      </c>
      <c r="F1054" s="1">
        <f t="shared" si="133"/>
        <v>0.36007201440288056</v>
      </c>
      <c r="G1054">
        <v>4</v>
      </c>
      <c r="H1054" t="str">
        <f t="shared" si="128"/>
        <v>4.0–4.5</v>
      </c>
      <c r="I1054" s="4">
        <v>20869</v>
      </c>
      <c r="J1054" s="4">
        <f t="shared" si="134"/>
        <v>20869</v>
      </c>
      <c r="K1054" s="16">
        <f t="shared" si="135"/>
        <v>104324131</v>
      </c>
      <c r="L1054" t="str">
        <f t="shared" si="129"/>
        <v>&gt;₹500</v>
      </c>
      <c r="M1054" t="str">
        <f t="shared" si="130"/>
        <v>30-40%</v>
      </c>
      <c r="N1054" t="str">
        <f t="shared" si="131"/>
        <v>&gt; 1000</v>
      </c>
      <c r="O1054" s="5">
        <f t="shared" si="132"/>
        <v>20873</v>
      </c>
    </row>
    <row r="1055" spans="1:15" x14ac:dyDescent="0.25">
      <c r="A1055" t="s">
        <v>2033</v>
      </c>
      <c r="B1055" t="s">
        <v>2034</v>
      </c>
      <c r="C1055" t="s">
        <v>2703</v>
      </c>
      <c r="D1055" s="2">
        <v>1599</v>
      </c>
      <c r="E1055" s="2">
        <v>2900</v>
      </c>
      <c r="F1055" s="1">
        <f t="shared" si="133"/>
        <v>0.44862068965517243</v>
      </c>
      <c r="G1055">
        <v>3.7</v>
      </c>
      <c r="H1055" t="str">
        <f t="shared" si="128"/>
        <v>3.5–4.0</v>
      </c>
      <c r="I1055" s="4">
        <v>441</v>
      </c>
      <c r="J1055" s="4">
        <f t="shared" si="134"/>
        <v>441</v>
      </c>
      <c r="K1055" s="16">
        <f t="shared" si="135"/>
        <v>1278900</v>
      </c>
      <c r="L1055" t="str">
        <f t="shared" si="129"/>
        <v>&gt;₹500</v>
      </c>
      <c r="M1055" t="str">
        <f t="shared" si="130"/>
        <v>40-50%</v>
      </c>
      <c r="N1055" t="str">
        <f t="shared" si="131"/>
        <v>&gt; 1000</v>
      </c>
      <c r="O1055" s="5">
        <f t="shared" si="132"/>
        <v>444.7</v>
      </c>
    </row>
    <row r="1056" spans="1:15" x14ac:dyDescent="0.25">
      <c r="A1056" t="s">
        <v>2035</v>
      </c>
      <c r="B1056" t="s">
        <v>2036</v>
      </c>
      <c r="C1056" t="s">
        <v>2703</v>
      </c>
      <c r="D1056" s="2">
        <v>1999</v>
      </c>
      <c r="E1056" s="2">
        <v>2499</v>
      </c>
      <c r="F1056" s="1">
        <f t="shared" si="133"/>
        <v>0.20008003201280511</v>
      </c>
      <c r="G1056">
        <v>4.0999999999999996</v>
      </c>
      <c r="H1056" t="str">
        <f t="shared" si="128"/>
        <v>4.0–4.5</v>
      </c>
      <c r="I1056" s="4">
        <v>1034</v>
      </c>
      <c r="J1056" s="4">
        <f t="shared" si="134"/>
        <v>1034</v>
      </c>
      <c r="K1056" s="16">
        <f t="shared" si="135"/>
        <v>2583966</v>
      </c>
      <c r="L1056" t="str">
        <f t="shared" si="129"/>
        <v>&gt;₹500</v>
      </c>
      <c r="M1056" t="str">
        <f t="shared" si="130"/>
        <v>20-30%</v>
      </c>
      <c r="N1056" t="str">
        <f t="shared" si="131"/>
        <v>&gt; 1000</v>
      </c>
      <c r="O1056" s="5">
        <f t="shared" si="132"/>
        <v>1038.0999999999999</v>
      </c>
    </row>
    <row r="1057" spans="1:15" x14ac:dyDescent="0.25">
      <c r="A1057" t="s">
        <v>2037</v>
      </c>
      <c r="B1057" t="s">
        <v>2038</v>
      </c>
      <c r="C1057" t="s">
        <v>2703</v>
      </c>
      <c r="D1057">
        <v>616</v>
      </c>
      <c r="E1057" s="2">
        <v>1190</v>
      </c>
      <c r="F1057" s="1">
        <f t="shared" si="133"/>
        <v>0.4823529411764706</v>
      </c>
      <c r="G1057">
        <v>4.0999999999999996</v>
      </c>
      <c r="H1057" t="str">
        <f t="shared" si="128"/>
        <v>4.0–4.5</v>
      </c>
      <c r="I1057" s="4">
        <v>37126</v>
      </c>
      <c r="J1057" s="4">
        <f t="shared" si="134"/>
        <v>37126</v>
      </c>
      <c r="K1057" s="16">
        <f t="shared" si="135"/>
        <v>44179940</v>
      </c>
      <c r="L1057" t="str">
        <f t="shared" si="129"/>
        <v>&gt;₹500</v>
      </c>
      <c r="M1057" t="str">
        <f t="shared" si="130"/>
        <v>40-50%</v>
      </c>
      <c r="N1057" t="str">
        <f t="shared" si="131"/>
        <v>&lt;1000</v>
      </c>
      <c r="O1057" s="5">
        <f t="shared" si="132"/>
        <v>37130.1</v>
      </c>
    </row>
    <row r="1058" spans="1:15" x14ac:dyDescent="0.25">
      <c r="A1058" t="s">
        <v>2039</v>
      </c>
      <c r="B1058" t="s">
        <v>2040</v>
      </c>
      <c r="C1058" t="s">
        <v>2703</v>
      </c>
      <c r="D1058" s="2">
        <v>1499</v>
      </c>
      <c r="E1058" s="2">
        <v>2100</v>
      </c>
      <c r="F1058" s="1">
        <f t="shared" si="133"/>
        <v>0.28619047619047622</v>
      </c>
      <c r="G1058">
        <v>4.0999999999999996</v>
      </c>
      <c r="H1058" t="str">
        <f t="shared" si="128"/>
        <v>4.0–4.5</v>
      </c>
      <c r="I1058" s="4">
        <v>6355</v>
      </c>
      <c r="J1058" s="4">
        <f t="shared" si="134"/>
        <v>6355</v>
      </c>
      <c r="K1058" s="16">
        <f t="shared" si="135"/>
        <v>13345500</v>
      </c>
      <c r="L1058" t="str">
        <f t="shared" si="129"/>
        <v>&gt;₹500</v>
      </c>
      <c r="M1058" t="str">
        <f t="shared" si="130"/>
        <v>20-30%</v>
      </c>
      <c r="N1058" t="str">
        <f t="shared" si="131"/>
        <v>&gt; 1000</v>
      </c>
      <c r="O1058" s="5">
        <f t="shared" si="132"/>
        <v>6359.1</v>
      </c>
    </row>
    <row r="1059" spans="1:15" x14ac:dyDescent="0.25">
      <c r="A1059" t="s">
        <v>2041</v>
      </c>
      <c r="B1059" t="s">
        <v>2042</v>
      </c>
      <c r="C1059" t="s">
        <v>2703</v>
      </c>
      <c r="D1059">
        <v>199</v>
      </c>
      <c r="E1059">
        <v>499</v>
      </c>
      <c r="F1059" s="1">
        <f t="shared" si="133"/>
        <v>0.60120240480961928</v>
      </c>
      <c r="G1059">
        <v>3.3</v>
      </c>
      <c r="H1059" t="str">
        <f t="shared" si="128"/>
        <v>3.0–3.5</v>
      </c>
      <c r="I1059" s="4">
        <v>12</v>
      </c>
      <c r="J1059" s="4">
        <f t="shared" si="134"/>
        <v>12</v>
      </c>
      <c r="K1059" s="16">
        <f t="shared" si="135"/>
        <v>5988</v>
      </c>
      <c r="L1059" t="str">
        <f t="shared" si="129"/>
        <v>₹200-₹500</v>
      </c>
      <c r="M1059" t="str">
        <f t="shared" si="130"/>
        <v>60-70%</v>
      </c>
      <c r="N1059" t="str">
        <f t="shared" si="131"/>
        <v>&gt; 1000</v>
      </c>
      <c r="O1059" s="5">
        <f t="shared" si="132"/>
        <v>15.3</v>
      </c>
    </row>
    <row r="1060" spans="1:15" x14ac:dyDescent="0.25">
      <c r="A1060" t="s">
        <v>2043</v>
      </c>
      <c r="B1060" t="s">
        <v>2044</v>
      </c>
      <c r="C1060" t="s">
        <v>2703</v>
      </c>
      <c r="D1060">
        <v>610</v>
      </c>
      <c r="E1060">
        <v>825</v>
      </c>
      <c r="F1060" s="1">
        <f t="shared" si="133"/>
        <v>0.26060606060606062</v>
      </c>
      <c r="G1060">
        <v>4.0999999999999996</v>
      </c>
      <c r="H1060" t="str">
        <f t="shared" si="128"/>
        <v>4.0–4.5</v>
      </c>
      <c r="I1060" s="4">
        <v>13165</v>
      </c>
      <c r="J1060" s="4">
        <f t="shared" si="134"/>
        <v>13165</v>
      </c>
      <c r="K1060" s="16">
        <f t="shared" si="135"/>
        <v>10861125</v>
      </c>
      <c r="L1060" t="str">
        <f t="shared" si="129"/>
        <v>&gt;₹500</v>
      </c>
      <c r="M1060" t="str">
        <f t="shared" si="130"/>
        <v>20-30%</v>
      </c>
      <c r="N1060" t="str">
        <f t="shared" si="131"/>
        <v>&gt; 1000</v>
      </c>
      <c r="O1060" s="5">
        <f t="shared" si="132"/>
        <v>13169.1</v>
      </c>
    </row>
    <row r="1061" spans="1:15" x14ac:dyDescent="0.25">
      <c r="A1061" t="s">
        <v>2045</v>
      </c>
      <c r="B1061" t="s">
        <v>2046</v>
      </c>
      <c r="C1061" t="s">
        <v>2703</v>
      </c>
      <c r="D1061">
        <v>999</v>
      </c>
      <c r="E1061" s="2">
        <v>1499</v>
      </c>
      <c r="F1061" s="1">
        <f t="shared" si="133"/>
        <v>0.33355570380253502</v>
      </c>
      <c r="G1061">
        <v>4.0999999999999996</v>
      </c>
      <c r="H1061" t="str">
        <f t="shared" si="128"/>
        <v>4.0–4.5</v>
      </c>
      <c r="I1061" s="4">
        <v>1646</v>
      </c>
      <c r="J1061" s="4">
        <f t="shared" si="134"/>
        <v>1646</v>
      </c>
      <c r="K1061" s="16">
        <f t="shared" si="135"/>
        <v>2467354</v>
      </c>
      <c r="L1061" t="str">
        <f t="shared" si="129"/>
        <v>&gt;₹500</v>
      </c>
      <c r="M1061" t="str">
        <f t="shared" si="130"/>
        <v>30-40%</v>
      </c>
      <c r="N1061" t="str">
        <f t="shared" si="131"/>
        <v>&lt;1000</v>
      </c>
      <c r="O1061" s="5">
        <f t="shared" si="132"/>
        <v>1650.1</v>
      </c>
    </row>
    <row r="1062" spans="1:15" x14ac:dyDescent="0.25">
      <c r="A1062" t="s">
        <v>2047</v>
      </c>
      <c r="B1062" t="s">
        <v>2048</v>
      </c>
      <c r="C1062" t="s">
        <v>2703</v>
      </c>
      <c r="D1062" s="2">
        <v>8999</v>
      </c>
      <c r="E1062" s="2">
        <v>9995</v>
      </c>
      <c r="F1062" s="1">
        <f t="shared" si="133"/>
        <v>9.9649824912456234E-2</v>
      </c>
      <c r="G1062">
        <v>4.4000000000000004</v>
      </c>
      <c r="H1062" t="str">
        <f t="shared" si="128"/>
        <v>4.0–4.5</v>
      </c>
      <c r="I1062" s="4">
        <v>17994</v>
      </c>
      <c r="J1062" s="4">
        <f t="shared" si="134"/>
        <v>17994</v>
      </c>
      <c r="K1062" s="16">
        <f t="shared" si="135"/>
        <v>179850030</v>
      </c>
      <c r="L1062" t="str">
        <f t="shared" si="129"/>
        <v>&gt;₹500</v>
      </c>
      <c r="M1062" t="str">
        <f t="shared" si="130"/>
        <v>0-10%</v>
      </c>
      <c r="N1062" t="str">
        <f t="shared" si="131"/>
        <v>&gt; 1000</v>
      </c>
      <c r="O1062" s="5">
        <f t="shared" si="132"/>
        <v>17998.400000000001</v>
      </c>
    </row>
    <row r="1063" spans="1:15" x14ac:dyDescent="0.25">
      <c r="A1063" t="s">
        <v>2049</v>
      </c>
      <c r="B1063" t="s">
        <v>2050</v>
      </c>
      <c r="C1063" t="s">
        <v>2703</v>
      </c>
      <c r="D1063">
        <v>453</v>
      </c>
      <c r="E1063">
        <v>999</v>
      </c>
      <c r="F1063" s="1">
        <f t="shared" si="133"/>
        <v>0.54654654654654655</v>
      </c>
      <c r="G1063">
        <v>4.3</v>
      </c>
      <c r="H1063" t="str">
        <f t="shared" si="128"/>
        <v>4.0–4.5</v>
      </c>
      <c r="I1063" s="4">
        <v>610</v>
      </c>
      <c r="J1063" s="4">
        <f t="shared" si="134"/>
        <v>610</v>
      </c>
      <c r="K1063" s="16">
        <f t="shared" si="135"/>
        <v>609390</v>
      </c>
      <c r="L1063" t="str">
        <f t="shared" si="129"/>
        <v>&gt;₹500</v>
      </c>
      <c r="M1063" t="str">
        <f t="shared" si="130"/>
        <v>50-60%</v>
      </c>
      <c r="N1063" t="str">
        <f t="shared" si="131"/>
        <v>&gt; 1000</v>
      </c>
      <c r="O1063" s="5">
        <f t="shared" si="132"/>
        <v>614.29999999999995</v>
      </c>
    </row>
    <row r="1064" spans="1:15" x14ac:dyDescent="0.25">
      <c r="A1064" t="s">
        <v>2051</v>
      </c>
      <c r="B1064" t="s">
        <v>2052</v>
      </c>
      <c r="C1064" t="s">
        <v>2703</v>
      </c>
      <c r="D1064" s="2">
        <v>2464</v>
      </c>
      <c r="E1064" s="2">
        <v>6000</v>
      </c>
      <c r="F1064" s="1">
        <f t="shared" si="133"/>
        <v>0.58933333333333338</v>
      </c>
      <c r="G1064">
        <v>4.0999999999999996</v>
      </c>
      <c r="H1064" t="str">
        <f t="shared" si="128"/>
        <v>4.0–4.5</v>
      </c>
      <c r="I1064" s="4">
        <v>8866</v>
      </c>
      <c r="J1064" s="4">
        <f t="shared" si="134"/>
        <v>8866</v>
      </c>
      <c r="K1064" s="16">
        <f t="shared" si="135"/>
        <v>53196000</v>
      </c>
      <c r="L1064" t="str">
        <f t="shared" si="129"/>
        <v>&gt;₹500</v>
      </c>
      <c r="M1064" t="str">
        <f t="shared" si="130"/>
        <v>50-60%</v>
      </c>
      <c r="N1064" t="str">
        <f t="shared" si="131"/>
        <v>&gt; 1000</v>
      </c>
      <c r="O1064" s="5">
        <f t="shared" si="132"/>
        <v>8870.1</v>
      </c>
    </row>
    <row r="1065" spans="1:15" x14ac:dyDescent="0.25">
      <c r="A1065" t="s">
        <v>2053</v>
      </c>
      <c r="B1065" t="s">
        <v>2054</v>
      </c>
      <c r="C1065" t="s">
        <v>2703</v>
      </c>
      <c r="D1065" s="2">
        <v>2719</v>
      </c>
      <c r="E1065" s="2">
        <v>3945</v>
      </c>
      <c r="F1065" s="1">
        <f t="shared" si="133"/>
        <v>0.31077313054499367</v>
      </c>
      <c r="G1065">
        <v>3.7</v>
      </c>
      <c r="H1065" t="str">
        <f t="shared" si="128"/>
        <v>3.5–4.0</v>
      </c>
      <c r="I1065" s="4">
        <v>13406</v>
      </c>
      <c r="J1065" s="4">
        <f t="shared" si="134"/>
        <v>13406</v>
      </c>
      <c r="K1065" s="16">
        <f t="shared" si="135"/>
        <v>52886670</v>
      </c>
      <c r="L1065" t="str">
        <f t="shared" si="129"/>
        <v>&gt;₹500</v>
      </c>
      <c r="M1065" t="str">
        <f t="shared" si="130"/>
        <v>30-40%</v>
      </c>
      <c r="N1065" t="str">
        <f t="shared" si="131"/>
        <v>&lt;1000</v>
      </c>
      <c r="O1065" s="5">
        <f t="shared" si="132"/>
        <v>13409.7</v>
      </c>
    </row>
    <row r="1066" spans="1:15" x14ac:dyDescent="0.25">
      <c r="A1066" t="s">
        <v>2055</v>
      </c>
      <c r="B1066" t="s">
        <v>2056</v>
      </c>
      <c r="C1066" t="s">
        <v>2703</v>
      </c>
      <c r="D1066" s="2">
        <v>1439</v>
      </c>
      <c r="E1066" s="2">
        <v>1999</v>
      </c>
      <c r="F1066" s="1">
        <f t="shared" si="133"/>
        <v>0.28014007003501751</v>
      </c>
      <c r="G1066">
        <v>4.8</v>
      </c>
      <c r="H1066" t="str">
        <f t="shared" si="128"/>
        <v>4.5–5.0</v>
      </c>
      <c r="I1066" s="4">
        <v>53803</v>
      </c>
      <c r="J1066" s="4">
        <f t="shared" si="134"/>
        <v>53803</v>
      </c>
      <c r="K1066" s="16">
        <f t="shared" si="135"/>
        <v>107552197</v>
      </c>
      <c r="L1066" t="str">
        <f t="shared" si="129"/>
        <v>&gt;₹500</v>
      </c>
      <c r="M1066" t="str">
        <f t="shared" si="130"/>
        <v>20-30%</v>
      </c>
      <c r="N1066" t="str">
        <f t="shared" si="131"/>
        <v>&gt; 1000</v>
      </c>
      <c r="O1066" s="5">
        <f t="shared" si="132"/>
        <v>53807.8</v>
      </c>
    </row>
    <row r="1067" spans="1:15" x14ac:dyDescent="0.25">
      <c r="A1067" t="s">
        <v>2057</v>
      </c>
      <c r="B1067" t="s">
        <v>2058</v>
      </c>
      <c r="C1067" t="s">
        <v>2703</v>
      </c>
      <c r="D1067" s="2">
        <v>2799</v>
      </c>
      <c r="E1067" s="2">
        <v>3499</v>
      </c>
      <c r="F1067" s="1">
        <f t="shared" si="133"/>
        <v>0.20005715918833952</v>
      </c>
      <c r="G1067">
        <v>4.5</v>
      </c>
      <c r="H1067" t="str">
        <f t="shared" si="128"/>
        <v>4.5–5.0</v>
      </c>
      <c r="I1067" s="4">
        <v>546</v>
      </c>
      <c r="J1067" s="4">
        <f t="shared" si="134"/>
        <v>546</v>
      </c>
      <c r="K1067" s="16">
        <f t="shared" si="135"/>
        <v>1910454</v>
      </c>
      <c r="L1067" t="str">
        <f t="shared" si="129"/>
        <v>&gt;₹500</v>
      </c>
      <c r="M1067" t="str">
        <f t="shared" si="130"/>
        <v>20-30%</v>
      </c>
      <c r="N1067" t="str">
        <f t="shared" si="131"/>
        <v>&lt;1000</v>
      </c>
      <c r="O1067" s="5">
        <f t="shared" si="132"/>
        <v>550.5</v>
      </c>
    </row>
    <row r="1068" spans="1:15" x14ac:dyDescent="0.25">
      <c r="A1068" t="s">
        <v>2059</v>
      </c>
      <c r="B1068" t="s">
        <v>2060</v>
      </c>
      <c r="C1068" t="s">
        <v>2703</v>
      </c>
      <c r="D1068" s="2">
        <v>2088</v>
      </c>
      <c r="E1068" s="2">
        <v>5550</v>
      </c>
      <c r="F1068" s="1">
        <f t="shared" si="133"/>
        <v>0.62378378378378374</v>
      </c>
      <c r="G1068">
        <v>4</v>
      </c>
      <c r="H1068" t="str">
        <f t="shared" si="128"/>
        <v>4.0–4.5</v>
      </c>
      <c r="I1068" s="4">
        <v>5292</v>
      </c>
      <c r="J1068" s="4">
        <f t="shared" si="134"/>
        <v>5292</v>
      </c>
      <c r="K1068" s="16">
        <f t="shared" si="135"/>
        <v>29370600</v>
      </c>
      <c r="L1068" t="str">
        <f t="shared" si="129"/>
        <v>&gt;₹500</v>
      </c>
      <c r="M1068" t="str">
        <f t="shared" si="130"/>
        <v>60-70%</v>
      </c>
      <c r="N1068" t="str">
        <f t="shared" si="131"/>
        <v>&gt; 1000</v>
      </c>
      <c r="O1068" s="5">
        <f t="shared" si="132"/>
        <v>5296</v>
      </c>
    </row>
    <row r="1069" spans="1:15" x14ac:dyDescent="0.25">
      <c r="A1069" t="s">
        <v>2061</v>
      </c>
      <c r="B1069" t="s">
        <v>2062</v>
      </c>
      <c r="C1069" t="s">
        <v>2703</v>
      </c>
      <c r="D1069" s="2">
        <v>2399</v>
      </c>
      <c r="E1069" s="2">
        <v>4590</v>
      </c>
      <c r="F1069" s="1">
        <f t="shared" si="133"/>
        <v>0.47734204793028323</v>
      </c>
      <c r="G1069">
        <v>4.0999999999999996</v>
      </c>
      <c r="H1069" t="str">
        <f t="shared" si="128"/>
        <v>4.0–4.5</v>
      </c>
      <c r="I1069" s="4">
        <v>444</v>
      </c>
      <c r="J1069" s="4">
        <f t="shared" si="134"/>
        <v>444</v>
      </c>
      <c r="K1069" s="16">
        <f t="shared" si="135"/>
        <v>2037960</v>
      </c>
      <c r="L1069" t="str">
        <f t="shared" si="129"/>
        <v>&gt;₹500</v>
      </c>
      <c r="M1069" t="str">
        <f t="shared" si="130"/>
        <v>40-50%</v>
      </c>
      <c r="N1069" t="str">
        <f t="shared" si="131"/>
        <v>&gt; 1000</v>
      </c>
      <c r="O1069" s="5">
        <f t="shared" si="132"/>
        <v>448.1</v>
      </c>
    </row>
    <row r="1070" spans="1:15" x14ac:dyDescent="0.25">
      <c r="A1070" t="s">
        <v>2063</v>
      </c>
      <c r="B1070" t="s">
        <v>2064</v>
      </c>
      <c r="C1070" t="s">
        <v>2703</v>
      </c>
      <c r="D1070">
        <v>308</v>
      </c>
      <c r="E1070">
        <v>499</v>
      </c>
      <c r="F1070" s="1">
        <f t="shared" si="133"/>
        <v>0.38276553106212424</v>
      </c>
      <c r="G1070">
        <v>3.9</v>
      </c>
      <c r="H1070" t="str">
        <f t="shared" si="128"/>
        <v>3.5–4.0</v>
      </c>
      <c r="I1070" s="4">
        <v>4584</v>
      </c>
      <c r="J1070" s="4">
        <f t="shared" si="134"/>
        <v>4584</v>
      </c>
      <c r="K1070" s="16">
        <f t="shared" si="135"/>
        <v>2287416</v>
      </c>
      <c r="L1070" t="str">
        <f t="shared" si="129"/>
        <v>₹200-₹500</v>
      </c>
      <c r="M1070" t="str">
        <f t="shared" si="130"/>
        <v>30-40%</v>
      </c>
      <c r="N1070" t="str">
        <f t="shared" si="131"/>
        <v>&gt; 1000</v>
      </c>
      <c r="O1070" s="5">
        <f t="shared" si="132"/>
        <v>4587.8999999999996</v>
      </c>
    </row>
    <row r="1071" spans="1:15" x14ac:dyDescent="0.25">
      <c r="A1071" t="s">
        <v>2065</v>
      </c>
      <c r="B1071" t="s">
        <v>2066</v>
      </c>
      <c r="C1071" t="s">
        <v>2703</v>
      </c>
      <c r="D1071" s="2">
        <v>2599</v>
      </c>
      <c r="E1071" s="2">
        <v>4400</v>
      </c>
      <c r="F1071" s="1">
        <f t="shared" si="133"/>
        <v>0.4093181818181818</v>
      </c>
      <c r="G1071">
        <v>4.0999999999999996</v>
      </c>
      <c r="H1071" t="str">
        <f t="shared" si="128"/>
        <v>4.0–4.5</v>
      </c>
      <c r="I1071" s="4">
        <v>14947</v>
      </c>
      <c r="J1071" s="4">
        <f t="shared" si="134"/>
        <v>14947</v>
      </c>
      <c r="K1071" s="16">
        <f t="shared" si="135"/>
        <v>65766800</v>
      </c>
      <c r="L1071" t="str">
        <f t="shared" si="129"/>
        <v>&gt;₹500</v>
      </c>
      <c r="M1071" t="str">
        <f t="shared" si="130"/>
        <v>40-50%</v>
      </c>
      <c r="N1071" t="str">
        <f t="shared" si="131"/>
        <v>&gt; 1000</v>
      </c>
      <c r="O1071" s="5">
        <f t="shared" si="132"/>
        <v>14951.1</v>
      </c>
    </row>
    <row r="1072" spans="1:15" x14ac:dyDescent="0.25">
      <c r="A1072" t="s">
        <v>2067</v>
      </c>
      <c r="B1072" t="s">
        <v>2068</v>
      </c>
      <c r="C1072" t="s">
        <v>2703</v>
      </c>
      <c r="D1072">
        <v>479</v>
      </c>
      <c r="E1072" s="2">
        <v>1000</v>
      </c>
      <c r="F1072" s="1">
        <f t="shared" si="133"/>
        <v>0.52100000000000002</v>
      </c>
      <c r="G1072">
        <v>4.2</v>
      </c>
      <c r="H1072" t="str">
        <f t="shared" si="128"/>
        <v>4.0–4.5</v>
      </c>
      <c r="I1072" s="4">
        <v>1559</v>
      </c>
      <c r="J1072" s="4">
        <f t="shared" si="134"/>
        <v>1559</v>
      </c>
      <c r="K1072" s="16">
        <f t="shared" si="135"/>
        <v>1559000</v>
      </c>
      <c r="L1072" t="str">
        <f t="shared" si="129"/>
        <v>&gt;₹500</v>
      </c>
      <c r="M1072" t="str">
        <f t="shared" si="130"/>
        <v>50-60%</v>
      </c>
      <c r="N1072" t="str">
        <f t="shared" si="131"/>
        <v>&lt;1000</v>
      </c>
      <c r="O1072" s="5">
        <f t="shared" si="132"/>
        <v>1563.2</v>
      </c>
    </row>
    <row r="1073" spans="1:15" x14ac:dyDescent="0.25">
      <c r="A1073" t="s">
        <v>2069</v>
      </c>
      <c r="B1073" t="s">
        <v>2070</v>
      </c>
      <c r="C1073" t="s">
        <v>2703</v>
      </c>
      <c r="D1073">
        <v>245</v>
      </c>
      <c r="E1073">
        <v>299</v>
      </c>
      <c r="F1073" s="1">
        <f t="shared" si="133"/>
        <v>0.1806020066889632</v>
      </c>
      <c r="G1073">
        <v>4.0999999999999996</v>
      </c>
      <c r="H1073" t="str">
        <f t="shared" si="128"/>
        <v>4.0–4.5</v>
      </c>
      <c r="I1073" s="4">
        <v>1660</v>
      </c>
      <c r="J1073" s="4">
        <f t="shared" si="134"/>
        <v>1660</v>
      </c>
      <c r="K1073" s="16">
        <f t="shared" si="135"/>
        <v>496340</v>
      </c>
      <c r="L1073" t="str">
        <f t="shared" si="129"/>
        <v>₹200-₹500</v>
      </c>
      <c r="M1073" t="str">
        <f t="shared" si="130"/>
        <v>10-20%</v>
      </c>
      <c r="N1073" t="str">
        <f t="shared" si="131"/>
        <v>&gt; 1000</v>
      </c>
      <c r="O1073" s="5">
        <f t="shared" si="132"/>
        <v>1664.1</v>
      </c>
    </row>
    <row r="1074" spans="1:15" x14ac:dyDescent="0.25">
      <c r="A1074" t="s">
        <v>2071</v>
      </c>
      <c r="B1074" t="s">
        <v>2072</v>
      </c>
      <c r="C1074" t="s">
        <v>2703</v>
      </c>
      <c r="D1074">
        <v>179</v>
      </c>
      <c r="E1074">
        <v>799</v>
      </c>
      <c r="F1074" s="1">
        <f t="shared" si="133"/>
        <v>0.77596996245306638</v>
      </c>
      <c r="G1074">
        <v>3.5</v>
      </c>
      <c r="H1074" t="str">
        <f t="shared" si="128"/>
        <v>3.5–4.0</v>
      </c>
      <c r="I1074" s="4">
        <v>132</v>
      </c>
      <c r="J1074" s="4">
        <f t="shared" si="134"/>
        <v>132</v>
      </c>
      <c r="K1074" s="16">
        <f t="shared" si="135"/>
        <v>105468</v>
      </c>
      <c r="L1074" t="str">
        <f t="shared" si="129"/>
        <v>&gt;₹500</v>
      </c>
      <c r="M1074" t="str">
        <f t="shared" si="130"/>
        <v>70-80%</v>
      </c>
      <c r="N1074" t="str">
        <f t="shared" si="131"/>
        <v>&gt; 1000</v>
      </c>
      <c r="O1074" s="5">
        <f t="shared" si="132"/>
        <v>135.5</v>
      </c>
    </row>
    <row r="1075" spans="1:15" x14ac:dyDescent="0.25">
      <c r="A1075" t="s">
        <v>2073</v>
      </c>
      <c r="B1075" t="s">
        <v>2074</v>
      </c>
      <c r="C1075" t="s">
        <v>2703</v>
      </c>
      <c r="D1075" s="2">
        <v>3569</v>
      </c>
      <c r="E1075" s="2">
        <v>5190</v>
      </c>
      <c r="F1075" s="1">
        <f t="shared" si="133"/>
        <v>0.31233140655105973</v>
      </c>
      <c r="G1075">
        <v>4.3</v>
      </c>
      <c r="H1075" t="str">
        <f t="shared" si="128"/>
        <v>4.0–4.5</v>
      </c>
      <c r="I1075" s="4">
        <v>28629</v>
      </c>
      <c r="J1075" s="4">
        <f t="shared" si="134"/>
        <v>28629</v>
      </c>
      <c r="K1075" s="16">
        <f t="shared" si="135"/>
        <v>148584510</v>
      </c>
      <c r="L1075" t="str">
        <f t="shared" si="129"/>
        <v>&gt;₹500</v>
      </c>
      <c r="M1075" t="str">
        <f t="shared" si="130"/>
        <v>30-40%</v>
      </c>
      <c r="N1075" t="str">
        <f t="shared" si="131"/>
        <v>&gt; 1000</v>
      </c>
      <c r="O1075" s="5">
        <f t="shared" si="132"/>
        <v>28633.3</v>
      </c>
    </row>
    <row r="1076" spans="1:15" x14ac:dyDescent="0.25">
      <c r="A1076" t="s">
        <v>2075</v>
      </c>
      <c r="B1076" t="s">
        <v>2076</v>
      </c>
      <c r="C1076" t="s">
        <v>2703</v>
      </c>
      <c r="D1076">
        <v>699</v>
      </c>
      <c r="E1076" s="2">
        <v>1345</v>
      </c>
      <c r="F1076" s="1">
        <f t="shared" si="133"/>
        <v>0.48029739776951674</v>
      </c>
      <c r="G1076">
        <v>3.9</v>
      </c>
      <c r="H1076" t="str">
        <f t="shared" si="128"/>
        <v>3.5–4.0</v>
      </c>
      <c r="I1076" s="4">
        <v>8446</v>
      </c>
      <c r="J1076" s="4">
        <f t="shared" si="134"/>
        <v>8446</v>
      </c>
      <c r="K1076" s="16">
        <f t="shared" si="135"/>
        <v>11359870</v>
      </c>
      <c r="L1076" t="str">
        <f t="shared" si="129"/>
        <v>&gt;₹500</v>
      </c>
      <c r="M1076" t="str">
        <f t="shared" si="130"/>
        <v>40-50%</v>
      </c>
      <c r="N1076" t="str">
        <f t="shared" si="131"/>
        <v>&gt; 1000</v>
      </c>
      <c r="O1076" s="5">
        <f t="shared" si="132"/>
        <v>8449.9</v>
      </c>
    </row>
    <row r="1077" spans="1:15" x14ac:dyDescent="0.25">
      <c r="A1077" t="s">
        <v>2077</v>
      </c>
      <c r="B1077" t="s">
        <v>2078</v>
      </c>
      <c r="C1077" t="s">
        <v>2703</v>
      </c>
      <c r="D1077" s="2">
        <v>2089</v>
      </c>
      <c r="E1077" s="2">
        <v>4000</v>
      </c>
      <c r="F1077" s="1">
        <f t="shared" si="133"/>
        <v>0.47775000000000001</v>
      </c>
      <c r="G1077">
        <v>4.2</v>
      </c>
      <c r="H1077" t="str">
        <f t="shared" si="128"/>
        <v>4.0–4.5</v>
      </c>
      <c r="I1077" s="4">
        <v>11199</v>
      </c>
      <c r="J1077" s="4">
        <f t="shared" si="134"/>
        <v>11199</v>
      </c>
      <c r="K1077" s="16">
        <f t="shared" si="135"/>
        <v>44796000</v>
      </c>
      <c r="L1077" t="str">
        <f t="shared" si="129"/>
        <v>&gt;₹500</v>
      </c>
      <c r="M1077" t="str">
        <f t="shared" si="130"/>
        <v>40-50%</v>
      </c>
      <c r="N1077" t="str">
        <f t="shared" si="131"/>
        <v>&lt;1000</v>
      </c>
      <c r="O1077" s="5">
        <f t="shared" si="132"/>
        <v>11203.2</v>
      </c>
    </row>
    <row r="1078" spans="1:15" x14ac:dyDescent="0.25">
      <c r="A1078" t="s">
        <v>2079</v>
      </c>
      <c r="B1078" t="s">
        <v>2080</v>
      </c>
      <c r="C1078" t="s">
        <v>2716</v>
      </c>
      <c r="D1078" s="2">
        <v>2339</v>
      </c>
      <c r="E1078" s="2">
        <v>4000</v>
      </c>
      <c r="F1078" s="1">
        <f t="shared" si="133"/>
        <v>0.41525000000000001</v>
      </c>
      <c r="G1078">
        <v>3.8</v>
      </c>
      <c r="H1078" t="str">
        <f t="shared" si="128"/>
        <v>3.5–4.0</v>
      </c>
      <c r="I1078" s="4">
        <v>1118</v>
      </c>
      <c r="J1078" s="4">
        <f t="shared" si="134"/>
        <v>1118</v>
      </c>
      <c r="K1078" s="16">
        <f t="shared" si="135"/>
        <v>4472000</v>
      </c>
      <c r="L1078" t="str">
        <f t="shared" si="129"/>
        <v>&gt;₹500</v>
      </c>
      <c r="M1078" t="str">
        <f t="shared" si="130"/>
        <v>40-50%</v>
      </c>
      <c r="N1078" t="str">
        <f t="shared" si="131"/>
        <v>&gt; 1000</v>
      </c>
      <c r="O1078" s="5">
        <f t="shared" si="132"/>
        <v>1121.8</v>
      </c>
    </row>
    <row r="1079" spans="1:15" x14ac:dyDescent="0.25">
      <c r="A1079" t="s">
        <v>2081</v>
      </c>
      <c r="B1079" t="s">
        <v>2082</v>
      </c>
      <c r="C1079" t="s">
        <v>2703</v>
      </c>
      <c r="D1079">
        <v>784</v>
      </c>
      <c r="E1079" s="2">
        <v>1599</v>
      </c>
      <c r="F1079" s="1">
        <f t="shared" si="133"/>
        <v>0.50969355847404629</v>
      </c>
      <c r="G1079">
        <v>4.5</v>
      </c>
      <c r="H1079" t="str">
        <f t="shared" si="128"/>
        <v>4.5–5.0</v>
      </c>
      <c r="I1079" s="4">
        <v>11</v>
      </c>
      <c r="J1079" s="4">
        <f t="shared" si="134"/>
        <v>11</v>
      </c>
      <c r="K1079" s="16">
        <f t="shared" si="135"/>
        <v>17589</v>
      </c>
      <c r="L1079" t="str">
        <f t="shared" si="129"/>
        <v>&gt;₹500</v>
      </c>
      <c r="M1079" t="str">
        <f t="shared" si="130"/>
        <v>50-60%</v>
      </c>
      <c r="N1079" t="str">
        <f t="shared" si="131"/>
        <v>&lt;1000</v>
      </c>
      <c r="O1079" s="5">
        <f t="shared" si="132"/>
        <v>15.5</v>
      </c>
    </row>
    <row r="1080" spans="1:15" x14ac:dyDescent="0.25">
      <c r="A1080" t="s">
        <v>2083</v>
      </c>
      <c r="B1080" t="s">
        <v>2084</v>
      </c>
      <c r="C1080" t="s">
        <v>2703</v>
      </c>
      <c r="D1080" s="2">
        <v>5499</v>
      </c>
      <c r="E1080" s="2">
        <v>9999</v>
      </c>
      <c r="F1080" s="1">
        <f t="shared" si="133"/>
        <v>0.45004500450045004</v>
      </c>
      <c r="G1080">
        <v>3.8</v>
      </c>
      <c r="H1080" t="str">
        <f t="shared" si="128"/>
        <v>3.5–4.0</v>
      </c>
      <c r="I1080" s="4">
        <v>4353</v>
      </c>
      <c r="J1080" s="4">
        <f t="shared" si="134"/>
        <v>4353</v>
      </c>
      <c r="K1080" s="16">
        <f t="shared" si="135"/>
        <v>43525647</v>
      </c>
      <c r="L1080" t="str">
        <f t="shared" si="129"/>
        <v>&gt;₹500</v>
      </c>
      <c r="M1080" t="str">
        <f t="shared" si="130"/>
        <v>40-50%</v>
      </c>
      <c r="N1080" t="str">
        <f t="shared" si="131"/>
        <v>&gt; 1000</v>
      </c>
      <c r="O1080" s="5">
        <f t="shared" si="132"/>
        <v>4356.8</v>
      </c>
    </row>
    <row r="1081" spans="1:15" x14ac:dyDescent="0.25">
      <c r="A1081" t="s">
        <v>2085</v>
      </c>
      <c r="B1081" t="s">
        <v>2086</v>
      </c>
      <c r="C1081" t="s">
        <v>2703</v>
      </c>
      <c r="D1081">
        <v>899</v>
      </c>
      <c r="E1081" s="2">
        <v>1990</v>
      </c>
      <c r="F1081" s="1">
        <f t="shared" si="133"/>
        <v>0.54824120603015081</v>
      </c>
      <c r="G1081">
        <v>4.0999999999999996</v>
      </c>
      <c r="H1081" t="str">
        <f t="shared" si="128"/>
        <v>4.0–4.5</v>
      </c>
      <c r="I1081" s="4">
        <v>185</v>
      </c>
      <c r="J1081" s="4">
        <f t="shared" si="134"/>
        <v>185</v>
      </c>
      <c r="K1081" s="16">
        <f t="shared" si="135"/>
        <v>368150</v>
      </c>
      <c r="L1081" t="str">
        <f t="shared" si="129"/>
        <v>&gt;₹500</v>
      </c>
      <c r="M1081" t="str">
        <f t="shared" si="130"/>
        <v>50-60%</v>
      </c>
      <c r="N1081" t="str">
        <f t="shared" si="131"/>
        <v>&gt; 1000</v>
      </c>
      <c r="O1081" s="5">
        <f t="shared" si="132"/>
        <v>189.1</v>
      </c>
    </row>
    <row r="1082" spans="1:15" x14ac:dyDescent="0.25">
      <c r="A1082" t="s">
        <v>2087</v>
      </c>
      <c r="B1082" t="s">
        <v>2088</v>
      </c>
      <c r="C1082" t="s">
        <v>2703</v>
      </c>
      <c r="D1082" s="2">
        <v>1695</v>
      </c>
      <c r="E1082" s="2">
        <v>1695</v>
      </c>
      <c r="F1082" s="1">
        <f t="shared" si="133"/>
        <v>0</v>
      </c>
      <c r="G1082">
        <v>4.2</v>
      </c>
      <c r="H1082" t="str">
        <f t="shared" si="128"/>
        <v>4.0–4.5</v>
      </c>
      <c r="I1082" s="4">
        <v>14290</v>
      </c>
      <c r="J1082" s="4">
        <f t="shared" si="134"/>
        <v>14290</v>
      </c>
      <c r="K1082" s="16">
        <f t="shared" si="135"/>
        <v>24221550</v>
      </c>
      <c r="L1082" t="str">
        <f t="shared" si="129"/>
        <v>&gt;₹500</v>
      </c>
      <c r="M1082" t="str">
        <f t="shared" si="130"/>
        <v>0-10%</v>
      </c>
      <c r="N1082" t="str">
        <f t="shared" si="131"/>
        <v>&gt; 1000</v>
      </c>
      <c r="O1082" s="5">
        <f t="shared" si="132"/>
        <v>14294.2</v>
      </c>
    </row>
    <row r="1083" spans="1:15" x14ac:dyDescent="0.25">
      <c r="A1083" t="s">
        <v>2089</v>
      </c>
      <c r="B1083" t="s">
        <v>2090</v>
      </c>
      <c r="C1083" t="s">
        <v>2703</v>
      </c>
      <c r="D1083">
        <v>499</v>
      </c>
      <c r="E1083">
        <v>940</v>
      </c>
      <c r="F1083" s="1">
        <f t="shared" si="133"/>
        <v>0.46914893617021275</v>
      </c>
      <c r="G1083">
        <v>4.0999999999999996</v>
      </c>
      <c r="H1083" t="str">
        <f t="shared" si="128"/>
        <v>4.0–4.5</v>
      </c>
      <c r="I1083" s="4">
        <v>3036</v>
      </c>
      <c r="J1083" s="4">
        <f t="shared" si="134"/>
        <v>3036</v>
      </c>
      <c r="K1083" s="16">
        <f t="shared" si="135"/>
        <v>2853840</v>
      </c>
      <c r="L1083" t="str">
        <f t="shared" si="129"/>
        <v>&gt;₹500</v>
      </c>
      <c r="M1083" t="str">
        <f t="shared" si="130"/>
        <v>40-50%</v>
      </c>
      <c r="N1083" t="str">
        <f t="shared" si="131"/>
        <v>&lt;1000</v>
      </c>
      <c r="O1083" s="5">
        <f t="shared" si="132"/>
        <v>3040.1</v>
      </c>
    </row>
    <row r="1084" spans="1:15" x14ac:dyDescent="0.25">
      <c r="A1084" t="s">
        <v>2091</v>
      </c>
      <c r="B1084" t="s">
        <v>2092</v>
      </c>
      <c r="C1084" t="s">
        <v>2703</v>
      </c>
      <c r="D1084" s="2">
        <v>2699</v>
      </c>
      <c r="E1084" s="2">
        <v>4700</v>
      </c>
      <c r="F1084" s="1">
        <f t="shared" si="133"/>
        <v>0.42574468085106382</v>
      </c>
      <c r="G1084">
        <v>4.2</v>
      </c>
      <c r="H1084" t="str">
        <f t="shared" si="128"/>
        <v>4.0–4.5</v>
      </c>
      <c r="I1084" s="4">
        <v>1296</v>
      </c>
      <c r="J1084" s="4">
        <f t="shared" si="134"/>
        <v>1296</v>
      </c>
      <c r="K1084" s="16">
        <f t="shared" si="135"/>
        <v>6091200</v>
      </c>
      <c r="L1084" t="str">
        <f t="shared" si="129"/>
        <v>&gt;₹500</v>
      </c>
      <c r="M1084" t="str">
        <f t="shared" si="130"/>
        <v>40-50%</v>
      </c>
      <c r="N1084" t="str">
        <f t="shared" si="131"/>
        <v>&lt;1000</v>
      </c>
      <c r="O1084" s="5">
        <f t="shared" si="132"/>
        <v>1300.2</v>
      </c>
    </row>
    <row r="1085" spans="1:15" x14ac:dyDescent="0.25">
      <c r="A1085" t="s">
        <v>2093</v>
      </c>
      <c r="B1085" t="s">
        <v>2094</v>
      </c>
      <c r="C1085" t="s">
        <v>2703</v>
      </c>
      <c r="D1085" s="2">
        <v>1448</v>
      </c>
      <c r="E1085" s="2">
        <v>2999</v>
      </c>
      <c r="F1085" s="1">
        <f t="shared" si="133"/>
        <v>0.51717239079693234</v>
      </c>
      <c r="G1085">
        <v>4.5</v>
      </c>
      <c r="H1085" t="str">
        <f t="shared" si="128"/>
        <v>4.5–5.0</v>
      </c>
      <c r="I1085" s="4">
        <v>19</v>
      </c>
      <c r="J1085" s="4">
        <f t="shared" si="134"/>
        <v>19</v>
      </c>
      <c r="K1085" s="16">
        <f t="shared" si="135"/>
        <v>56981</v>
      </c>
      <c r="L1085" t="str">
        <f t="shared" si="129"/>
        <v>&gt;₹500</v>
      </c>
      <c r="M1085" t="str">
        <f t="shared" si="130"/>
        <v>50-60%</v>
      </c>
      <c r="N1085" t="str">
        <f t="shared" si="131"/>
        <v>&gt; 1000</v>
      </c>
      <c r="O1085" s="5">
        <f t="shared" si="132"/>
        <v>23.5</v>
      </c>
    </row>
    <row r="1086" spans="1:15" x14ac:dyDescent="0.25">
      <c r="A1086" t="s">
        <v>2095</v>
      </c>
      <c r="B1086" t="s">
        <v>2096</v>
      </c>
      <c r="C1086" t="s">
        <v>2703</v>
      </c>
      <c r="D1086">
        <v>79</v>
      </c>
      <c r="E1086">
        <v>79</v>
      </c>
      <c r="F1086" s="1">
        <f t="shared" si="133"/>
        <v>0</v>
      </c>
      <c r="G1086">
        <v>4</v>
      </c>
      <c r="H1086" t="str">
        <f t="shared" si="128"/>
        <v>4.0–4.5</v>
      </c>
      <c r="I1086" s="4">
        <v>97</v>
      </c>
      <c r="J1086" s="4">
        <f t="shared" si="134"/>
        <v>97</v>
      </c>
      <c r="K1086" s="16">
        <f t="shared" si="135"/>
        <v>7663</v>
      </c>
      <c r="L1086" t="str">
        <f t="shared" si="129"/>
        <v>&lt;₹200</v>
      </c>
      <c r="M1086" t="str">
        <f t="shared" si="130"/>
        <v>0-10%</v>
      </c>
      <c r="N1086" t="str">
        <f t="shared" si="131"/>
        <v>&gt; 1000</v>
      </c>
      <c r="O1086" s="5">
        <f t="shared" si="132"/>
        <v>101</v>
      </c>
    </row>
    <row r="1087" spans="1:15" x14ac:dyDescent="0.25">
      <c r="A1087" t="s">
        <v>2097</v>
      </c>
      <c r="B1087" t="s">
        <v>2098</v>
      </c>
      <c r="C1087" t="s">
        <v>2703</v>
      </c>
      <c r="D1087" s="2">
        <v>6990</v>
      </c>
      <c r="E1087" s="2">
        <v>14290</v>
      </c>
      <c r="F1087" s="1">
        <f t="shared" si="133"/>
        <v>0.51084674597620716</v>
      </c>
      <c r="G1087">
        <v>4.4000000000000004</v>
      </c>
      <c r="H1087" t="str">
        <f t="shared" si="128"/>
        <v>4.0–4.5</v>
      </c>
      <c r="I1087" s="4">
        <v>1771</v>
      </c>
      <c r="J1087" s="4">
        <f t="shared" si="134"/>
        <v>1771</v>
      </c>
      <c r="K1087" s="16">
        <f t="shared" si="135"/>
        <v>25307590</v>
      </c>
      <c r="L1087" t="str">
        <f t="shared" si="129"/>
        <v>&gt;₹500</v>
      </c>
      <c r="M1087" t="str">
        <f t="shared" si="130"/>
        <v>50-60%</v>
      </c>
      <c r="N1087" t="str">
        <f t="shared" si="131"/>
        <v>&gt; 1000</v>
      </c>
      <c r="O1087" s="5">
        <f t="shared" si="132"/>
        <v>1775.4</v>
      </c>
    </row>
    <row r="1088" spans="1:15" x14ac:dyDescent="0.25">
      <c r="A1088" t="s">
        <v>2099</v>
      </c>
      <c r="B1088" t="s">
        <v>2100</v>
      </c>
      <c r="C1088" t="s">
        <v>2703</v>
      </c>
      <c r="D1088" s="2">
        <v>2698</v>
      </c>
      <c r="E1088" s="2">
        <v>3945</v>
      </c>
      <c r="F1088" s="1">
        <f t="shared" si="133"/>
        <v>0.31609632446134345</v>
      </c>
      <c r="G1088">
        <v>4</v>
      </c>
      <c r="H1088" t="str">
        <f t="shared" si="128"/>
        <v>4.0–4.5</v>
      </c>
      <c r="I1088" s="4">
        <v>15034</v>
      </c>
      <c r="J1088" s="4">
        <f t="shared" si="134"/>
        <v>15034</v>
      </c>
      <c r="K1088" s="16">
        <f t="shared" si="135"/>
        <v>59309130</v>
      </c>
      <c r="L1088" t="str">
        <f t="shared" si="129"/>
        <v>&gt;₹500</v>
      </c>
      <c r="M1088" t="str">
        <f t="shared" si="130"/>
        <v>30-40%</v>
      </c>
      <c r="N1088" t="str">
        <f t="shared" si="131"/>
        <v>&gt; 1000</v>
      </c>
      <c r="O1088" s="5">
        <f t="shared" si="132"/>
        <v>15038</v>
      </c>
    </row>
    <row r="1089" spans="1:15" x14ac:dyDescent="0.25">
      <c r="A1089" t="s">
        <v>2101</v>
      </c>
      <c r="B1089" t="s">
        <v>2102</v>
      </c>
      <c r="C1089" t="s">
        <v>2703</v>
      </c>
      <c r="D1089" s="2">
        <v>3199</v>
      </c>
      <c r="E1089" s="2">
        <v>5999</v>
      </c>
      <c r="F1089" s="1">
        <f t="shared" si="133"/>
        <v>0.46674445740956827</v>
      </c>
      <c r="G1089">
        <v>4</v>
      </c>
      <c r="H1089" t="str">
        <f t="shared" si="128"/>
        <v>4.0–4.5</v>
      </c>
      <c r="I1089" s="4">
        <v>3242</v>
      </c>
      <c r="J1089" s="4">
        <f t="shared" si="134"/>
        <v>3242</v>
      </c>
      <c r="K1089" s="16">
        <f t="shared" si="135"/>
        <v>19448758</v>
      </c>
      <c r="L1089" t="str">
        <f t="shared" si="129"/>
        <v>&gt;₹500</v>
      </c>
      <c r="M1089" t="str">
        <f t="shared" si="130"/>
        <v>40-50%</v>
      </c>
      <c r="N1089" t="str">
        <f t="shared" si="131"/>
        <v>&gt; 1000</v>
      </c>
      <c r="O1089" s="5">
        <f t="shared" si="132"/>
        <v>3246</v>
      </c>
    </row>
    <row r="1090" spans="1:15" x14ac:dyDescent="0.25">
      <c r="A1090" t="s">
        <v>2103</v>
      </c>
      <c r="B1090" t="s">
        <v>2104</v>
      </c>
      <c r="C1090" t="s">
        <v>2703</v>
      </c>
      <c r="D1090" s="2">
        <v>1199</v>
      </c>
      <c r="E1090" s="2">
        <v>1950</v>
      </c>
      <c r="F1090" s="1">
        <f t="shared" si="133"/>
        <v>0.38512820512820511</v>
      </c>
      <c r="G1090">
        <v>3.9</v>
      </c>
      <c r="H1090" t="str">
        <f t="shared" ref="H1090:H1153" si="136">IF(G1090&gt;5,"0",IF(G1090&gt;=4.5,"4.5–5.0",IF(G1090&gt;=4,"4.0–4.5",IF(G1090&gt;=3.5,"3.5–4.0",IF(G1090&gt;=3,"3.0–3.5",IF(G1090&gt;=2.5,"2.5–3.0",IF(G1090&gt;=2,"2.0–2.5","0")))))))</f>
        <v>3.5–4.0</v>
      </c>
      <c r="I1090" s="4">
        <v>2832</v>
      </c>
      <c r="J1090" s="4">
        <f t="shared" si="134"/>
        <v>2832</v>
      </c>
      <c r="K1090" s="16">
        <f t="shared" si="135"/>
        <v>5522400</v>
      </c>
      <c r="L1090" t="str">
        <f t="shared" ref="L1090:L1153" si="137">IF(E1090&lt;200,"&lt;₹200",IF(E1090&lt;=500,"₹200-₹500","&gt;₹500"))</f>
        <v>&gt;₹500</v>
      </c>
      <c r="M1090" t="str">
        <f t="shared" ref="M1090:M1153" si="138">IF(F1090&lt;=0.1,"0-10%",IF(F1090&lt;=0.2,"10-20%",IF(F1090&lt;=0.3,"20-30%",IF(F1090&lt;=0.4,"30-40%",IF(F1090&lt;=0.5,"40-50%",IF(F1090&lt;=0.6,"50-60%",IF(F1090&lt;=0.7,"60-70%",IF(F1090&lt;=0.8,"70-80%",IF(F1090&lt;=0.9,"80-90%",IF(F1090&lt;=1,"90-100%","0"))))))))))</f>
        <v>30-40%</v>
      </c>
      <c r="N1090" t="str">
        <f t="shared" ref="N1090:N1153" si="139">IF(I1092&lt;1000,"&lt;1000","&gt; 1000")</f>
        <v>&lt;1000</v>
      </c>
      <c r="O1090" s="5">
        <f t="shared" ref="O1090:O1153" si="140">G1090+I1090</f>
        <v>2835.9</v>
      </c>
    </row>
    <row r="1091" spans="1:15" x14ac:dyDescent="0.25">
      <c r="A1091" t="s">
        <v>2105</v>
      </c>
      <c r="B1091" t="s">
        <v>2106</v>
      </c>
      <c r="C1091" t="s">
        <v>2703</v>
      </c>
      <c r="D1091" s="2">
        <v>1414</v>
      </c>
      <c r="E1091" s="2">
        <v>2799</v>
      </c>
      <c r="F1091" s="1">
        <f t="shared" ref="F1091:F1154" si="141">(E1091-D1091)/E1091</f>
        <v>0.4948195784208646</v>
      </c>
      <c r="G1091">
        <v>4</v>
      </c>
      <c r="H1091" t="str">
        <f t="shared" si="136"/>
        <v>4.0–4.5</v>
      </c>
      <c r="I1091" s="4">
        <v>1498</v>
      </c>
      <c r="J1091" s="4">
        <f t="shared" ref="J1091:J1154" si="142">IF(ISNUMBER(I1091),  I1091,  0)</f>
        <v>1498</v>
      </c>
      <c r="K1091" s="16">
        <f t="shared" ref="K1091:K1154" si="143">IFERROR(VALUE(E1091) * VALUE(J1091), 0)</f>
        <v>4192902</v>
      </c>
      <c r="L1091" t="str">
        <f t="shared" si="137"/>
        <v>&gt;₹500</v>
      </c>
      <c r="M1091" t="str">
        <f t="shared" si="138"/>
        <v>40-50%</v>
      </c>
      <c r="N1091" t="str">
        <f t="shared" si="139"/>
        <v>&gt; 1000</v>
      </c>
      <c r="O1091" s="5">
        <f t="shared" si="140"/>
        <v>1502</v>
      </c>
    </row>
    <row r="1092" spans="1:15" x14ac:dyDescent="0.25">
      <c r="A1092" t="s">
        <v>2107</v>
      </c>
      <c r="B1092" t="s">
        <v>2108</v>
      </c>
      <c r="C1092" t="s">
        <v>2703</v>
      </c>
      <c r="D1092">
        <v>999</v>
      </c>
      <c r="E1092" s="2">
        <v>1950</v>
      </c>
      <c r="F1092" s="1">
        <f t="shared" si="141"/>
        <v>0.4876923076923077</v>
      </c>
      <c r="G1092">
        <v>3.8</v>
      </c>
      <c r="H1092" t="str">
        <f t="shared" si="136"/>
        <v>3.5–4.0</v>
      </c>
      <c r="I1092" s="4">
        <v>305</v>
      </c>
      <c r="J1092" s="4">
        <f t="shared" si="142"/>
        <v>305</v>
      </c>
      <c r="K1092" s="16">
        <f t="shared" si="143"/>
        <v>594750</v>
      </c>
      <c r="L1092" t="str">
        <f t="shared" si="137"/>
        <v>&gt;₹500</v>
      </c>
      <c r="M1092" t="str">
        <f t="shared" si="138"/>
        <v>40-50%</v>
      </c>
      <c r="N1092" t="str">
        <f t="shared" si="139"/>
        <v>&gt; 1000</v>
      </c>
      <c r="O1092" s="5">
        <f t="shared" si="140"/>
        <v>308.8</v>
      </c>
    </row>
    <row r="1093" spans="1:15" x14ac:dyDescent="0.25">
      <c r="A1093" t="s">
        <v>2109</v>
      </c>
      <c r="B1093" t="s">
        <v>2110</v>
      </c>
      <c r="C1093" t="s">
        <v>2703</v>
      </c>
      <c r="D1093" s="2">
        <v>5999</v>
      </c>
      <c r="E1093" s="2">
        <v>9999</v>
      </c>
      <c r="F1093" s="1">
        <f t="shared" si="141"/>
        <v>0.40004000400040002</v>
      </c>
      <c r="G1093">
        <v>4.2</v>
      </c>
      <c r="H1093" t="str">
        <f t="shared" si="136"/>
        <v>4.0–4.5</v>
      </c>
      <c r="I1093" s="4">
        <v>1191</v>
      </c>
      <c r="J1093" s="4">
        <f t="shared" si="142"/>
        <v>1191</v>
      </c>
      <c r="K1093" s="16">
        <f t="shared" si="143"/>
        <v>11908809</v>
      </c>
      <c r="L1093" t="str">
        <f t="shared" si="137"/>
        <v>&gt;₹500</v>
      </c>
      <c r="M1093" t="str">
        <f t="shared" si="138"/>
        <v>40-50%</v>
      </c>
      <c r="N1093" t="str">
        <f t="shared" si="139"/>
        <v>&gt; 1000</v>
      </c>
      <c r="O1093" s="5">
        <f t="shared" si="140"/>
        <v>1195.2</v>
      </c>
    </row>
    <row r="1094" spans="1:15" x14ac:dyDescent="0.25">
      <c r="A1094" t="s">
        <v>2111</v>
      </c>
      <c r="B1094" t="s">
        <v>2112</v>
      </c>
      <c r="C1094" t="s">
        <v>2703</v>
      </c>
      <c r="D1094" s="2">
        <v>9970</v>
      </c>
      <c r="E1094" s="2">
        <v>12999</v>
      </c>
      <c r="F1094" s="1">
        <f t="shared" si="141"/>
        <v>0.23301792445572736</v>
      </c>
      <c r="G1094">
        <v>4.3</v>
      </c>
      <c r="H1094" t="str">
        <f t="shared" si="136"/>
        <v>4.0–4.5</v>
      </c>
      <c r="I1094" s="4">
        <v>4049</v>
      </c>
      <c r="J1094" s="4">
        <f t="shared" si="142"/>
        <v>4049</v>
      </c>
      <c r="K1094" s="16">
        <f t="shared" si="143"/>
        <v>52632951</v>
      </c>
      <c r="L1094" t="str">
        <f t="shared" si="137"/>
        <v>&gt;₹500</v>
      </c>
      <c r="M1094" t="str">
        <f t="shared" si="138"/>
        <v>20-30%</v>
      </c>
      <c r="N1094" t="str">
        <f t="shared" si="139"/>
        <v>&gt; 1000</v>
      </c>
      <c r="O1094" s="5">
        <f t="shared" si="140"/>
        <v>4053.3</v>
      </c>
    </row>
    <row r="1095" spans="1:15" x14ac:dyDescent="0.25">
      <c r="A1095" t="s">
        <v>2113</v>
      </c>
      <c r="B1095" t="s">
        <v>2114</v>
      </c>
      <c r="C1095" t="s">
        <v>2703</v>
      </c>
      <c r="D1095">
        <v>698</v>
      </c>
      <c r="E1095">
        <v>699</v>
      </c>
      <c r="F1095" s="1">
        <f t="shared" si="141"/>
        <v>1.4306151645207439E-3</v>
      </c>
      <c r="G1095">
        <v>4.2</v>
      </c>
      <c r="H1095" t="str">
        <f t="shared" si="136"/>
        <v>4.0–4.5</v>
      </c>
      <c r="I1095" s="4">
        <v>3160</v>
      </c>
      <c r="J1095" s="4">
        <f t="shared" si="142"/>
        <v>3160</v>
      </c>
      <c r="K1095" s="16">
        <f t="shared" si="143"/>
        <v>2208840</v>
      </c>
      <c r="L1095" t="str">
        <f t="shared" si="137"/>
        <v>&gt;₹500</v>
      </c>
      <c r="M1095" t="str">
        <f t="shared" si="138"/>
        <v>0-10%</v>
      </c>
      <c r="N1095" t="str">
        <f t="shared" si="139"/>
        <v>&gt; 1000</v>
      </c>
      <c r="O1095" s="5">
        <f t="shared" si="140"/>
        <v>3164.2</v>
      </c>
    </row>
    <row r="1096" spans="1:15" x14ac:dyDescent="0.25">
      <c r="A1096" t="s">
        <v>2115</v>
      </c>
      <c r="B1096" t="s">
        <v>2116</v>
      </c>
      <c r="C1096" t="s">
        <v>2703</v>
      </c>
      <c r="D1096" s="2">
        <v>2199</v>
      </c>
      <c r="E1096" s="2">
        <v>3190</v>
      </c>
      <c r="F1096" s="1">
        <f t="shared" si="141"/>
        <v>0.31065830721003135</v>
      </c>
      <c r="G1096">
        <v>4.3</v>
      </c>
      <c r="H1096" t="str">
        <f t="shared" si="136"/>
        <v>4.0–4.5</v>
      </c>
      <c r="I1096" s="4">
        <v>9650</v>
      </c>
      <c r="J1096" s="4">
        <f t="shared" si="142"/>
        <v>9650</v>
      </c>
      <c r="K1096" s="16">
        <f t="shared" si="143"/>
        <v>30783500</v>
      </c>
      <c r="L1096" t="str">
        <f t="shared" si="137"/>
        <v>&gt;₹500</v>
      </c>
      <c r="M1096" t="str">
        <f t="shared" si="138"/>
        <v>30-40%</v>
      </c>
      <c r="N1096" t="str">
        <f t="shared" si="139"/>
        <v>&lt;1000</v>
      </c>
      <c r="O1096" s="5">
        <f t="shared" si="140"/>
        <v>9654.2999999999993</v>
      </c>
    </row>
    <row r="1097" spans="1:15" x14ac:dyDescent="0.25">
      <c r="A1097" t="s">
        <v>2117</v>
      </c>
      <c r="B1097" t="s">
        <v>2118</v>
      </c>
      <c r="C1097" t="s">
        <v>2703</v>
      </c>
      <c r="D1097">
        <v>320</v>
      </c>
      <c r="E1097">
        <v>799</v>
      </c>
      <c r="F1097" s="1">
        <f t="shared" si="141"/>
        <v>0.59949937421777222</v>
      </c>
      <c r="G1097">
        <v>4.2</v>
      </c>
      <c r="H1097" t="str">
        <f t="shared" si="136"/>
        <v>4.0–4.5</v>
      </c>
      <c r="I1097" s="4">
        <v>3846</v>
      </c>
      <c r="J1097" s="4">
        <f t="shared" si="142"/>
        <v>3846</v>
      </c>
      <c r="K1097" s="16">
        <f t="shared" si="143"/>
        <v>3072954</v>
      </c>
      <c r="L1097" t="str">
        <f t="shared" si="137"/>
        <v>&gt;₹500</v>
      </c>
      <c r="M1097" t="str">
        <f t="shared" si="138"/>
        <v>50-60%</v>
      </c>
      <c r="N1097" t="str">
        <f t="shared" si="139"/>
        <v>&gt; 1000</v>
      </c>
      <c r="O1097" s="5">
        <f t="shared" si="140"/>
        <v>3850.2</v>
      </c>
    </row>
    <row r="1098" spans="1:15" x14ac:dyDescent="0.25">
      <c r="A1098" t="s">
        <v>2119</v>
      </c>
      <c r="B1098" t="s">
        <v>2120</v>
      </c>
      <c r="C1098" t="s">
        <v>2703</v>
      </c>
      <c r="D1098">
        <v>298</v>
      </c>
      <c r="E1098">
        <v>499</v>
      </c>
      <c r="F1098" s="1">
        <f t="shared" si="141"/>
        <v>0.4028056112224449</v>
      </c>
      <c r="G1098">
        <v>4.4000000000000004</v>
      </c>
      <c r="H1098" t="str">
        <f t="shared" si="136"/>
        <v>4.0–4.5</v>
      </c>
      <c r="I1098" s="4">
        <v>290</v>
      </c>
      <c r="J1098" s="4">
        <f t="shared" si="142"/>
        <v>290</v>
      </c>
      <c r="K1098" s="16">
        <f t="shared" si="143"/>
        <v>144710</v>
      </c>
      <c r="L1098" t="str">
        <f t="shared" si="137"/>
        <v>₹200-₹500</v>
      </c>
      <c r="M1098" t="str">
        <f t="shared" si="138"/>
        <v>40-50%</v>
      </c>
      <c r="N1098" t="str">
        <f t="shared" si="139"/>
        <v>&gt; 1000</v>
      </c>
      <c r="O1098" s="5">
        <f t="shared" si="140"/>
        <v>294.39999999999998</v>
      </c>
    </row>
    <row r="1099" spans="1:15" x14ac:dyDescent="0.25">
      <c r="A1099" t="s">
        <v>2121</v>
      </c>
      <c r="B1099" t="s">
        <v>2122</v>
      </c>
      <c r="C1099" t="s">
        <v>2703</v>
      </c>
      <c r="D1099" s="2">
        <v>1199</v>
      </c>
      <c r="E1099" s="2">
        <v>1499</v>
      </c>
      <c r="F1099" s="1">
        <f t="shared" si="141"/>
        <v>0.20013342228152101</v>
      </c>
      <c r="G1099">
        <v>3.8</v>
      </c>
      <c r="H1099" t="str">
        <f t="shared" si="136"/>
        <v>3.5–4.0</v>
      </c>
      <c r="I1099" s="4">
        <v>2206</v>
      </c>
      <c r="J1099" s="4">
        <f t="shared" si="142"/>
        <v>2206</v>
      </c>
      <c r="K1099" s="16">
        <f t="shared" si="143"/>
        <v>3306794</v>
      </c>
      <c r="L1099" t="str">
        <f t="shared" si="137"/>
        <v>&gt;₹500</v>
      </c>
      <c r="M1099" t="str">
        <f t="shared" si="138"/>
        <v>20-30%</v>
      </c>
      <c r="N1099" t="str">
        <f t="shared" si="139"/>
        <v>&lt;1000</v>
      </c>
      <c r="O1099" s="5">
        <f t="shared" si="140"/>
        <v>2209.8000000000002</v>
      </c>
    </row>
    <row r="1100" spans="1:15" x14ac:dyDescent="0.25">
      <c r="A1100" t="s">
        <v>2123</v>
      </c>
      <c r="B1100" t="s">
        <v>2124</v>
      </c>
      <c r="C1100" t="s">
        <v>2703</v>
      </c>
      <c r="D1100" s="2">
        <v>1399</v>
      </c>
      <c r="E1100" s="2">
        <v>2660</v>
      </c>
      <c r="F1100" s="1">
        <f t="shared" si="141"/>
        <v>0.47406015037593985</v>
      </c>
      <c r="G1100">
        <v>4.0999999999999996</v>
      </c>
      <c r="H1100" t="str">
        <f t="shared" si="136"/>
        <v>4.0–4.5</v>
      </c>
      <c r="I1100" s="4">
        <v>9349</v>
      </c>
      <c r="J1100" s="4">
        <f t="shared" si="142"/>
        <v>9349</v>
      </c>
      <c r="K1100" s="16">
        <f t="shared" si="143"/>
        <v>24868340</v>
      </c>
      <c r="L1100" t="str">
        <f t="shared" si="137"/>
        <v>&gt;₹500</v>
      </c>
      <c r="M1100" t="str">
        <f t="shared" si="138"/>
        <v>40-50%</v>
      </c>
      <c r="N1100" t="str">
        <f t="shared" si="139"/>
        <v>&gt; 1000</v>
      </c>
      <c r="O1100" s="5">
        <f t="shared" si="140"/>
        <v>9353.1</v>
      </c>
    </row>
    <row r="1101" spans="1:15" x14ac:dyDescent="0.25">
      <c r="A1101" t="s">
        <v>2125</v>
      </c>
      <c r="B1101" t="s">
        <v>2126</v>
      </c>
      <c r="C1101" t="s">
        <v>2703</v>
      </c>
      <c r="D1101">
        <v>599</v>
      </c>
      <c r="E1101" s="2">
        <v>2799</v>
      </c>
      <c r="F1101" s="1">
        <f t="shared" si="141"/>
        <v>0.78599499821364771</v>
      </c>
      <c r="G1101">
        <v>3.9</v>
      </c>
      <c r="H1101" t="str">
        <f t="shared" si="136"/>
        <v>3.5–4.0</v>
      </c>
      <c r="I1101" s="4">
        <v>578</v>
      </c>
      <c r="J1101" s="4">
        <f t="shared" si="142"/>
        <v>578</v>
      </c>
      <c r="K1101" s="16">
        <f t="shared" si="143"/>
        <v>1617822</v>
      </c>
      <c r="L1101" t="str">
        <f t="shared" si="137"/>
        <v>&gt;₹500</v>
      </c>
      <c r="M1101" t="str">
        <f t="shared" si="138"/>
        <v>70-80%</v>
      </c>
      <c r="N1101" t="str">
        <f t="shared" si="139"/>
        <v>&gt; 1000</v>
      </c>
      <c r="O1101" s="5">
        <f t="shared" si="140"/>
        <v>581.9</v>
      </c>
    </row>
    <row r="1102" spans="1:15" x14ac:dyDescent="0.25">
      <c r="A1102" t="s">
        <v>2127</v>
      </c>
      <c r="B1102" t="s">
        <v>2128</v>
      </c>
      <c r="C1102" t="s">
        <v>2703</v>
      </c>
      <c r="D1102" s="2">
        <v>1499</v>
      </c>
      <c r="E1102" s="2">
        <v>1499</v>
      </c>
      <c r="F1102" s="1">
        <f t="shared" si="141"/>
        <v>0</v>
      </c>
      <c r="G1102">
        <v>4.3</v>
      </c>
      <c r="H1102" t="str">
        <f t="shared" si="136"/>
        <v>4.0–4.5</v>
      </c>
      <c r="I1102" s="4">
        <v>9331</v>
      </c>
      <c r="J1102" s="4">
        <f t="shared" si="142"/>
        <v>9331</v>
      </c>
      <c r="K1102" s="16">
        <f t="shared" si="143"/>
        <v>13987169</v>
      </c>
      <c r="L1102" t="str">
        <f t="shared" si="137"/>
        <v>&gt;₹500</v>
      </c>
      <c r="M1102" t="str">
        <f t="shared" si="138"/>
        <v>0-10%</v>
      </c>
      <c r="N1102" t="str">
        <f t="shared" si="139"/>
        <v>&gt; 1000</v>
      </c>
      <c r="O1102" s="5">
        <f t="shared" si="140"/>
        <v>9335.2999999999993</v>
      </c>
    </row>
    <row r="1103" spans="1:15" x14ac:dyDescent="0.25">
      <c r="A1103" t="s">
        <v>2129</v>
      </c>
      <c r="B1103" t="s">
        <v>2130</v>
      </c>
      <c r="C1103" t="s">
        <v>2703</v>
      </c>
      <c r="D1103" s="2">
        <v>14400</v>
      </c>
      <c r="E1103" s="2">
        <v>59900</v>
      </c>
      <c r="F1103" s="1">
        <f t="shared" si="141"/>
        <v>0.75959933222036724</v>
      </c>
      <c r="G1103">
        <v>4.4000000000000004</v>
      </c>
      <c r="H1103" t="str">
        <f t="shared" si="136"/>
        <v>4.0–4.5</v>
      </c>
      <c r="I1103" s="4">
        <v>3837</v>
      </c>
      <c r="J1103" s="4">
        <f t="shared" si="142"/>
        <v>3837</v>
      </c>
      <c r="K1103" s="16">
        <f t="shared" si="143"/>
        <v>229836300</v>
      </c>
      <c r="L1103" t="str">
        <f t="shared" si="137"/>
        <v>&gt;₹500</v>
      </c>
      <c r="M1103" t="str">
        <f t="shared" si="138"/>
        <v>70-80%</v>
      </c>
      <c r="N1103" t="str">
        <f t="shared" si="139"/>
        <v>&lt;1000</v>
      </c>
      <c r="O1103" s="5">
        <f t="shared" si="140"/>
        <v>3841.4</v>
      </c>
    </row>
    <row r="1104" spans="1:15" x14ac:dyDescent="0.25">
      <c r="A1104" t="s">
        <v>2131</v>
      </c>
      <c r="B1104" t="s">
        <v>2132</v>
      </c>
      <c r="C1104" t="s">
        <v>2703</v>
      </c>
      <c r="D1104" s="2">
        <v>1699</v>
      </c>
      <c r="E1104" s="2">
        <v>1900</v>
      </c>
      <c r="F1104" s="1">
        <f t="shared" si="141"/>
        <v>0.10578947368421053</v>
      </c>
      <c r="G1104">
        <v>3.6</v>
      </c>
      <c r="H1104" t="str">
        <f t="shared" si="136"/>
        <v>3.5–4.0</v>
      </c>
      <c r="I1104" s="4">
        <v>11456</v>
      </c>
      <c r="J1104" s="4">
        <f t="shared" si="142"/>
        <v>11456</v>
      </c>
      <c r="K1104" s="16">
        <f t="shared" si="143"/>
        <v>21766400</v>
      </c>
      <c r="L1104" t="str">
        <f t="shared" si="137"/>
        <v>&gt;₹500</v>
      </c>
      <c r="M1104" t="str">
        <f t="shared" si="138"/>
        <v>10-20%</v>
      </c>
      <c r="N1104" t="str">
        <f t="shared" si="139"/>
        <v>&gt; 1000</v>
      </c>
      <c r="O1104" s="5">
        <f t="shared" si="140"/>
        <v>11459.6</v>
      </c>
    </row>
    <row r="1105" spans="1:15" x14ac:dyDescent="0.25">
      <c r="A1105" t="s">
        <v>2133</v>
      </c>
      <c r="B1105" t="s">
        <v>2134</v>
      </c>
      <c r="C1105" t="s">
        <v>2703</v>
      </c>
      <c r="D1105">
        <v>649</v>
      </c>
      <c r="E1105">
        <v>999</v>
      </c>
      <c r="F1105" s="1">
        <f t="shared" si="141"/>
        <v>0.35035035035035034</v>
      </c>
      <c r="G1105">
        <v>3.8</v>
      </c>
      <c r="H1105" t="str">
        <f t="shared" si="136"/>
        <v>3.5–4.0</v>
      </c>
      <c r="I1105" s="4">
        <v>49</v>
      </c>
      <c r="J1105" s="4">
        <f t="shared" si="142"/>
        <v>49</v>
      </c>
      <c r="K1105" s="16">
        <f t="shared" si="143"/>
        <v>48951</v>
      </c>
      <c r="L1105" t="str">
        <f t="shared" si="137"/>
        <v>&gt;₹500</v>
      </c>
      <c r="M1105" t="str">
        <f t="shared" si="138"/>
        <v>30-40%</v>
      </c>
      <c r="N1105" t="str">
        <f t="shared" si="139"/>
        <v>&gt; 1000</v>
      </c>
      <c r="O1105" s="5">
        <f t="shared" si="140"/>
        <v>52.8</v>
      </c>
    </row>
    <row r="1106" spans="1:15" x14ac:dyDescent="0.25">
      <c r="A1106" t="s">
        <v>2135</v>
      </c>
      <c r="B1106" t="s">
        <v>2136</v>
      </c>
      <c r="C1106" t="s">
        <v>2703</v>
      </c>
      <c r="D1106" s="2">
        <v>3249</v>
      </c>
      <c r="E1106" s="2">
        <v>6375</v>
      </c>
      <c r="F1106" s="1">
        <f t="shared" si="141"/>
        <v>0.4903529411764706</v>
      </c>
      <c r="G1106">
        <v>4</v>
      </c>
      <c r="H1106" t="str">
        <f t="shared" si="136"/>
        <v>4.0–4.5</v>
      </c>
      <c r="I1106" s="4">
        <v>4978</v>
      </c>
      <c r="J1106" s="4">
        <f t="shared" si="142"/>
        <v>4978</v>
      </c>
      <c r="K1106" s="16">
        <f t="shared" si="143"/>
        <v>31734750</v>
      </c>
      <c r="L1106" t="str">
        <f t="shared" si="137"/>
        <v>&gt;₹500</v>
      </c>
      <c r="M1106" t="str">
        <f t="shared" si="138"/>
        <v>40-50%</v>
      </c>
      <c r="N1106" t="str">
        <f t="shared" si="139"/>
        <v>&gt; 1000</v>
      </c>
      <c r="O1106" s="5">
        <f t="shared" si="140"/>
        <v>4982</v>
      </c>
    </row>
    <row r="1107" spans="1:15" x14ac:dyDescent="0.25">
      <c r="A1107" t="s">
        <v>2137</v>
      </c>
      <c r="B1107" t="s">
        <v>2138</v>
      </c>
      <c r="C1107" t="s">
        <v>2703</v>
      </c>
      <c r="D1107">
        <v>199</v>
      </c>
      <c r="E1107">
        <v>499</v>
      </c>
      <c r="F1107" s="1">
        <f t="shared" si="141"/>
        <v>0.60120240480961928</v>
      </c>
      <c r="G1107">
        <v>4.0999999999999996</v>
      </c>
      <c r="H1107" t="str">
        <f t="shared" si="136"/>
        <v>4.0–4.5</v>
      </c>
      <c r="I1107" s="4">
        <v>1996</v>
      </c>
      <c r="J1107" s="4">
        <f t="shared" si="142"/>
        <v>1996</v>
      </c>
      <c r="K1107" s="16">
        <f t="shared" si="143"/>
        <v>996004</v>
      </c>
      <c r="L1107" t="str">
        <f t="shared" si="137"/>
        <v>₹200-₹500</v>
      </c>
      <c r="M1107" t="str">
        <f t="shared" si="138"/>
        <v>60-70%</v>
      </c>
      <c r="N1107" t="str">
        <f t="shared" si="139"/>
        <v>&gt; 1000</v>
      </c>
      <c r="O1107" s="5">
        <f t="shared" si="140"/>
        <v>2000.1</v>
      </c>
    </row>
    <row r="1108" spans="1:15" x14ac:dyDescent="0.25">
      <c r="A1108" t="s">
        <v>2139</v>
      </c>
      <c r="B1108" t="s">
        <v>2140</v>
      </c>
      <c r="C1108" t="s">
        <v>2703</v>
      </c>
      <c r="D1108" s="2">
        <v>1099</v>
      </c>
      <c r="E1108" s="2">
        <v>1899</v>
      </c>
      <c r="F1108" s="1">
        <f t="shared" si="141"/>
        <v>0.42127435492364401</v>
      </c>
      <c r="G1108">
        <v>4.3</v>
      </c>
      <c r="H1108" t="str">
        <f t="shared" si="136"/>
        <v>4.0–4.5</v>
      </c>
      <c r="I1108" s="4">
        <v>1811</v>
      </c>
      <c r="J1108" s="4">
        <f t="shared" si="142"/>
        <v>1811</v>
      </c>
      <c r="K1108" s="16">
        <f t="shared" si="143"/>
        <v>3439089</v>
      </c>
      <c r="L1108" t="str">
        <f t="shared" si="137"/>
        <v>&gt;₹500</v>
      </c>
      <c r="M1108" t="str">
        <f t="shared" si="138"/>
        <v>40-50%</v>
      </c>
      <c r="N1108" t="str">
        <f t="shared" si="139"/>
        <v>&gt; 1000</v>
      </c>
      <c r="O1108" s="5">
        <f t="shared" si="140"/>
        <v>1815.3</v>
      </c>
    </row>
    <row r="1109" spans="1:15" x14ac:dyDescent="0.25">
      <c r="A1109" t="s">
        <v>2141</v>
      </c>
      <c r="B1109" t="s">
        <v>2142</v>
      </c>
      <c r="C1109" t="s">
        <v>2703</v>
      </c>
      <c r="D1109">
        <v>664</v>
      </c>
      <c r="E1109" s="2">
        <v>1490</v>
      </c>
      <c r="F1109" s="1">
        <f t="shared" si="141"/>
        <v>0.55436241610738257</v>
      </c>
      <c r="G1109">
        <v>4</v>
      </c>
      <c r="H1109" t="str">
        <f t="shared" si="136"/>
        <v>4.0–4.5</v>
      </c>
      <c r="I1109" s="4">
        <v>2198</v>
      </c>
      <c r="J1109" s="4">
        <f t="shared" si="142"/>
        <v>2198</v>
      </c>
      <c r="K1109" s="16">
        <f t="shared" si="143"/>
        <v>3275020</v>
      </c>
      <c r="L1109" t="str">
        <f t="shared" si="137"/>
        <v>&gt;₹500</v>
      </c>
      <c r="M1109" t="str">
        <f t="shared" si="138"/>
        <v>50-60%</v>
      </c>
      <c r="N1109" t="str">
        <f t="shared" si="139"/>
        <v>&gt; 1000</v>
      </c>
      <c r="O1109" s="5">
        <f t="shared" si="140"/>
        <v>2202</v>
      </c>
    </row>
    <row r="1110" spans="1:15" x14ac:dyDescent="0.25">
      <c r="A1110" t="s">
        <v>2143</v>
      </c>
      <c r="B1110" t="s">
        <v>2144</v>
      </c>
      <c r="C1110" t="s">
        <v>2703</v>
      </c>
      <c r="D1110">
        <v>260</v>
      </c>
      <c r="E1110">
        <v>350</v>
      </c>
      <c r="F1110" s="1">
        <f t="shared" si="141"/>
        <v>0.25714285714285712</v>
      </c>
      <c r="G1110">
        <v>3.9</v>
      </c>
      <c r="H1110" t="str">
        <f t="shared" si="136"/>
        <v>3.5–4.0</v>
      </c>
      <c r="I1110" s="4">
        <v>13127</v>
      </c>
      <c r="J1110" s="4">
        <f t="shared" si="142"/>
        <v>13127</v>
      </c>
      <c r="K1110" s="16">
        <f t="shared" si="143"/>
        <v>4594450</v>
      </c>
      <c r="L1110" t="str">
        <f t="shared" si="137"/>
        <v>₹200-₹500</v>
      </c>
      <c r="M1110" t="str">
        <f t="shared" si="138"/>
        <v>20-30%</v>
      </c>
      <c r="N1110" t="str">
        <f t="shared" si="139"/>
        <v>&gt; 1000</v>
      </c>
      <c r="O1110" s="5">
        <f t="shared" si="140"/>
        <v>13130.9</v>
      </c>
    </row>
    <row r="1111" spans="1:15" x14ac:dyDescent="0.25">
      <c r="A1111" t="s">
        <v>2145</v>
      </c>
      <c r="B1111" t="s">
        <v>2146</v>
      </c>
      <c r="C1111" t="s">
        <v>2703</v>
      </c>
      <c r="D1111" s="2">
        <v>6499</v>
      </c>
      <c r="E1111" s="2">
        <v>8500</v>
      </c>
      <c r="F1111" s="1">
        <f t="shared" si="141"/>
        <v>0.23541176470588235</v>
      </c>
      <c r="G1111">
        <v>4.4000000000000004</v>
      </c>
      <c r="H1111" t="str">
        <f t="shared" si="136"/>
        <v>4.0–4.5</v>
      </c>
      <c r="I1111" s="4">
        <v>5865</v>
      </c>
      <c r="J1111" s="4">
        <f t="shared" si="142"/>
        <v>5865</v>
      </c>
      <c r="K1111" s="16">
        <f t="shared" si="143"/>
        <v>49852500</v>
      </c>
      <c r="L1111" t="str">
        <f t="shared" si="137"/>
        <v>&gt;₹500</v>
      </c>
      <c r="M1111" t="str">
        <f t="shared" si="138"/>
        <v>20-30%</v>
      </c>
      <c r="N1111" t="str">
        <f t="shared" si="139"/>
        <v>&gt; 1000</v>
      </c>
      <c r="O1111" s="5">
        <f t="shared" si="140"/>
        <v>5869.4</v>
      </c>
    </row>
    <row r="1112" spans="1:15" x14ac:dyDescent="0.25">
      <c r="A1112" t="s">
        <v>2147</v>
      </c>
      <c r="B1112" t="s">
        <v>2148</v>
      </c>
      <c r="C1112" t="s">
        <v>2703</v>
      </c>
      <c r="D1112" s="2">
        <v>1484</v>
      </c>
      <c r="E1112" s="2">
        <v>2499</v>
      </c>
      <c r="F1112" s="1">
        <f t="shared" si="141"/>
        <v>0.4061624649859944</v>
      </c>
      <c r="G1112">
        <v>3.7</v>
      </c>
      <c r="H1112" t="str">
        <f t="shared" si="136"/>
        <v>3.5–4.0</v>
      </c>
      <c r="I1112" s="4">
        <v>1067</v>
      </c>
      <c r="J1112" s="4">
        <f t="shared" si="142"/>
        <v>1067</v>
      </c>
      <c r="K1112" s="16">
        <f t="shared" si="143"/>
        <v>2666433</v>
      </c>
      <c r="L1112" t="str">
        <f t="shared" si="137"/>
        <v>&gt;₹500</v>
      </c>
      <c r="M1112" t="str">
        <f t="shared" si="138"/>
        <v>40-50%</v>
      </c>
      <c r="N1112" t="str">
        <f t="shared" si="139"/>
        <v>&gt; 1000</v>
      </c>
      <c r="O1112" s="5">
        <f t="shared" si="140"/>
        <v>1070.7</v>
      </c>
    </row>
    <row r="1113" spans="1:15" x14ac:dyDescent="0.25">
      <c r="A1113" t="s">
        <v>2149</v>
      </c>
      <c r="B1113" t="s">
        <v>2150</v>
      </c>
      <c r="C1113" t="s">
        <v>2703</v>
      </c>
      <c r="D1113">
        <v>999</v>
      </c>
      <c r="E1113" s="2">
        <v>1560</v>
      </c>
      <c r="F1113" s="1">
        <f t="shared" si="141"/>
        <v>0.35961538461538461</v>
      </c>
      <c r="G1113">
        <v>3.6</v>
      </c>
      <c r="H1113" t="str">
        <f t="shared" si="136"/>
        <v>3.5–4.0</v>
      </c>
      <c r="I1113" s="4">
        <v>4881</v>
      </c>
      <c r="J1113" s="4">
        <f t="shared" si="142"/>
        <v>4881</v>
      </c>
      <c r="K1113" s="16">
        <f t="shared" si="143"/>
        <v>7614360</v>
      </c>
      <c r="L1113" t="str">
        <f t="shared" si="137"/>
        <v>&gt;₹500</v>
      </c>
      <c r="M1113" t="str">
        <f t="shared" si="138"/>
        <v>30-40%</v>
      </c>
      <c r="N1113" t="str">
        <f t="shared" si="139"/>
        <v>&lt;1000</v>
      </c>
      <c r="O1113" s="5">
        <f t="shared" si="140"/>
        <v>4884.6000000000004</v>
      </c>
    </row>
    <row r="1114" spans="1:15" x14ac:dyDescent="0.25">
      <c r="A1114" t="s">
        <v>2151</v>
      </c>
      <c r="B1114" t="s">
        <v>2152</v>
      </c>
      <c r="C1114" t="s">
        <v>2703</v>
      </c>
      <c r="D1114" s="2">
        <v>3299</v>
      </c>
      <c r="E1114" s="2">
        <v>6500</v>
      </c>
      <c r="F1114" s="1">
        <f t="shared" si="141"/>
        <v>0.49246153846153845</v>
      </c>
      <c r="G1114">
        <v>3.7</v>
      </c>
      <c r="H1114" t="str">
        <f t="shared" si="136"/>
        <v>3.5–4.0</v>
      </c>
      <c r="I1114" s="4">
        <v>11217</v>
      </c>
      <c r="J1114" s="4">
        <f t="shared" si="142"/>
        <v>11217</v>
      </c>
      <c r="K1114" s="16">
        <f t="shared" si="143"/>
        <v>72910500</v>
      </c>
      <c r="L1114" t="str">
        <f t="shared" si="137"/>
        <v>&gt;₹500</v>
      </c>
      <c r="M1114" t="str">
        <f t="shared" si="138"/>
        <v>40-50%</v>
      </c>
      <c r="N1114" t="str">
        <f t="shared" si="139"/>
        <v>&gt; 1000</v>
      </c>
      <c r="O1114" s="5">
        <f t="shared" si="140"/>
        <v>11220.7</v>
      </c>
    </row>
    <row r="1115" spans="1:15" x14ac:dyDescent="0.25">
      <c r="A1115" t="s">
        <v>2153</v>
      </c>
      <c r="B1115" t="s">
        <v>2154</v>
      </c>
      <c r="C1115" t="s">
        <v>2703</v>
      </c>
      <c r="D1115">
        <v>259</v>
      </c>
      <c r="E1115">
        <v>999</v>
      </c>
      <c r="F1115" s="1">
        <f t="shared" si="141"/>
        <v>0.7407407407407407</v>
      </c>
      <c r="G1115">
        <v>4</v>
      </c>
      <c r="H1115" t="str">
        <f t="shared" si="136"/>
        <v>4.0–4.5</v>
      </c>
      <c r="I1115" s="4">
        <v>43</v>
      </c>
      <c r="J1115" s="4">
        <f t="shared" si="142"/>
        <v>43</v>
      </c>
      <c r="K1115" s="16">
        <f t="shared" si="143"/>
        <v>42957</v>
      </c>
      <c r="L1115" t="str">
        <f t="shared" si="137"/>
        <v>&gt;₹500</v>
      </c>
      <c r="M1115" t="str">
        <f t="shared" si="138"/>
        <v>70-80%</v>
      </c>
      <c r="N1115" t="str">
        <f t="shared" si="139"/>
        <v>&gt; 1000</v>
      </c>
      <c r="O1115" s="5">
        <f t="shared" si="140"/>
        <v>47</v>
      </c>
    </row>
    <row r="1116" spans="1:15" x14ac:dyDescent="0.25">
      <c r="A1116" t="s">
        <v>2155</v>
      </c>
      <c r="B1116" t="s">
        <v>2156</v>
      </c>
      <c r="C1116" t="s">
        <v>2703</v>
      </c>
      <c r="D1116" s="2">
        <v>3249</v>
      </c>
      <c r="E1116" s="2">
        <v>7795</v>
      </c>
      <c r="F1116" s="1">
        <f t="shared" si="141"/>
        <v>0.5831943553559974</v>
      </c>
      <c r="G1116">
        <v>4.2</v>
      </c>
      <c r="H1116" t="str">
        <f t="shared" si="136"/>
        <v>4.0–4.5</v>
      </c>
      <c r="I1116" s="4">
        <v>4664</v>
      </c>
      <c r="J1116" s="4">
        <f t="shared" si="142"/>
        <v>4664</v>
      </c>
      <c r="K1116" s="16">
        <f t="shared" si="143"/>
        <v>36355880</v>
      </c>
      <c r="L1116" t="str">
        <f t="shared" si="137"/>
        <v>&gt;₹500</v>
      </c>
      <c r="M1116" t="str">
        <f t="shared" si="138"/>
        <v>50-60%</v>
      </c>
      <c r="N1116" t="str">
        <f t="shared" si="139"/>
        <v>&gt; 1000</v>
      </c>
      <c r="O1116" s="5">
        <f t="shared" si="140"/>
        <v>4668.2</v>
      </c>
    </row>
    <row r="1117" spans="1:15" x14ac:dyDescent="0.25">
      <c r="A1117" t="s">
        <v>2157</v>
      </c>
      <c r="B1117" t="s">
        <v>2158</v>
      </c>
      <c r="C1117" t="s">
        <v>2703</v>
      </c>
      <c r="D1117" s="2">
        <v>4280</v>
      </c>
      <c r="E1117" s="2">
        <v>5995</v>
      </c>
      <c r="F1117" s="1">
        <f t="shared" si="141"/>
        <v>0.28607172643869894</v>
      </c>
      <c r="G1117">
        <v>3.8</v>
      </c>
      <c r="H1117" t="str">
        <f t="shared" si="136"/>
        <v>3.5–4.0</v>
      </c>
      <c r="I1117" s="4">
        <v>2112</v>
      </c>
      <c r="J1117" s="4">
        <f t="shared" si="142"/>
        <v>2112</v>
      </c>
      <c r="K1117" s="16">
        <f t="shared" si="143"/>
        <v>12661440</v>
      </c>
      <c r="L1117" t="str">
        <f t="shared" si="137"/>
        <v>&gt;₹500</v>
      </c>
      <c r="M1117" t="str">
        <f t="shared" si="138"/>
        <v>20-30%</v>
      </c>
      <c r="N1117" t="str">
        <f t="shared" si="139"/>
        <v>&gt; 1000</v>
      </c>
      <c r="O1117" s="5">
        <f t="shared" si="140"/>
        <v>2115.8000000000002</v>
      </c>
    </row>
    <row r="1118" spans="1:15" x14ac:dyDescent="0.25">
      <c r="A1118" t="s">
        <v>2159</v>
      </c>
      <c r="B1118" t="s">
        <v>2160</v>
      </c>
      <c r="C1118" t="s">
        <v>2703</v>
      </c>
      <c r="D1118">
        <v>189</v>
      </c>
      <c r="E1118">
        <v>299</v>
      </c>
      <c r="F1118" s="1">
        <f t="shared" si="141"/>
        <v>0.36789297658862874</v>
      </c>
      <c r="G1118">
        <v>4.2</v>
      </c>
      <c r="H1118" t="str">
        <f t="shared" si="136"/>
        <v>4.0–4.5</v>
      </c>
      <c r="I1118" s="4">
        <v>2737</v>
      </c>
      <c r="J1118" s="4">
        <f t="shared" si="142"/>
        <v>2737</v>
      </c>
      <c r="K1118" s="16">
        <f t="shared" si="143"/>
        <v>818363</v>
      </c>
      <c r="L1118" t="str">
        <f t="shared" si="137"/>
        <v>₹200-₹500</v>
      </c>
      <c r="M1118" t="str">
        <f t="shared" si="138"/>
        <v>30-40%</v>
      </c>
      <c r="N1118" t="str">
        <f t="shared" si="139"/>
        <v>&gt; 1000</v>
      </c>
      <c r="O1118" s="5">
        <f t="shared" si="140"/>
        <v>2741.2</v>
      </c>
    </row>
    <row r="1119" spans="1:15" x14ac:dyDescent="0.25">
      <c r="A1119" t="s">
        <v>2161</v>
      </c>
      <c r="B1119" t="s">
        <v>2162</v>
      </c>
      <c r="C1119" t="s">
        <v>2703</v>
      </c>
      <c r="D1119" s="2">
        <v>1449</v>
      </c>
      <c r="E1119" s="2">
        <v>2349</v>
      </c>
      <c r="F1119" s="1">
        <f t="shared" si="141"/>
        <v>0.38314176245210729</v>
      </c>
      <c r="G1119">
        <v>3.9</v>
      </c>
      <c r="H1119" t="str">
        <f t="shared" si="136"/>
        <v>3.5–4.0</v>
      </c>
      <c r="I1119" s="4">
        <v>9019</v>
      </c>
      <c r="J1119" s="4">
        <f t="shared" si="142"/>
        <v>9019</v>
      </c>
      <c r="K1119" s="16">
        <f t="shared" si="143"/>
        <v>21185631</v>
      </c>
      <c r="L1119" t="str">
        <f t="shared" si="137"/>
        <v>&gt;₹500</v>
      </c>
      <c r="M1119" t="str">
        <f t="shared" si="138"/>
        <v>30-40%</v>
      </c>
      <c r="N1119" t="str">
        <f t="shared" si="139"/>
        <v>&lt;1000</v>
      </c>
      <c r="O1119" s="5">
        <f t="shared" si="140"/>
        <v>9022.9</v>
      </c>
    </row>
    <row r="1120" spans="1:15" x14ac:dyDescent="0.25">
      <c r="A1120" t="s">
        <v>2163</v>
      </c>
      <c r="B1120" t="s">
        <v>2164</v>
      </c>
      <c r="C1120" t="s">
        <v>2703</v>
      </c>
      <c r="D1120">
        <v>199</v>
      </c>
      <c r="E1120">
        <v>499</v>
      </c>
      <c r="F1120" s="1">
        <f t="shared" si="141"/>
        <v>0.60120240480961928</v>
      </c>
      <c r="G1120">
        <v>4</v>
      </c>
      <c r="H1120" t="str">
        <f t="shared" si="136"/>
        <v>4.0–4.5</v>
      </c>
      <c r="I1120" s="4">
        <v>10234</v>
      </c>
      <c r="J1120" s="4">
        <f t="shared" si="142"/>
        <v>10234</v>
      </c>
      <c r="K1120" s="16">
        <f t="shared" si="143"/>
        <v>5106766</v>
      </c>
      <c r="L1120" t="str">
        <f t="shared" si="137"/>
        <v>₹200-₹500</v>
      </c>
      <c r="M1120" t="str">
        <f t="shared" si="138"/>
        <v>60-70%</v>
      </c>
      <c r="N1120" t="str">
        <f t="shared" si="139"/>
        <v>&lt;1000</v>
      </c>
      <c r="O1120" s="5">
        <f t="shared" si="140"/>
        <v>10238</v>
      </c>
    </row>
    <row r="1121" spans="1:15" x14ac:dyDescent="0.25">
      <c r="A1121" t="s">
        <v>2165</v>
      </c>
      <c r="B1121" t="s">
        <v>2166</v>
      </c>
      <c r="C1121" t="s">
        <v>2703</v>
      </c>
      <c r="D1121">
        <v>474</v>
      </c>
      <c r="E1121" s="2">
        <v>1299</v>
      </c>
      <c r="F1121" s="1">
        <f t="shared" si="141"/>
        <v>0.63510392609699773</v>
      </c>
      <c r="G1121">
        <v>4.0999999999999996</v>
      </c>
      <c r="H1121" t="str">
        <f t="shared" si="136"/>
        <v>4.0–4.5</v>
      </c>
      <c r="I1121" s="4">
        <v>550</v>
      </c>
      <c r="J1121" s="4">
        <f t="shared" si="142"/>
        <v>550</v>
      </c>
      <c r="K1121" s="16">
        <f t="shared" si="143"/>
        <v>714450</v>
      </c>
      <c r="L1121" t="str">
        <f t="shared" si="137"/>
        <v>&gt;₹500</v>
      </c>
      <c r="M1121" t="str">
        <f t="shared" si="138"/>
        <v>60-70%</v>
      </c>
      <c r="N1121" t="str">
        <f t="shared" si="139"/>
        <v>&gt; 1000</v>
      </c>
      <c r="O1121" s="5">
        <f t="shared" si="140"/>
        <v>554.1</v>
      </c>
    </row>
    <row r="1122" spans="1:15" x14ac:dyDescent="0.25">
      <c r="A1122" t="s">
        <v>2167</v>
      </c>
      <c r="B1122" t="s">
        <v>2168</v>
      </c>
      <c r="C1122" t="s">
        <v>2703</v>
      </c>
      <c r="D1122">
        <v>279</v>
      </c>
      <c r="E1122">
        <v>499</v>
      </c>
      <c r="F1122" s="1">
        <f t="shared" si="141"/>
        <v>0.4408817635270541</v>
      </c>
      <c r="G1122">
        <v>4.8</v>
      </c>
      <c r="H1122" t="str">
        <f t="shared" si="136"/>
        <v>4.5–5.0</v>
      </c>
      <c r="I1122" s="4">
        <v>28</v>
      </c>
      <c r="J1122" s="4">
        <f t="shared" si="142"/>
        <v>28</v>
      </c>
      <c r="K1122" s="16">
        <f t="shared" si="143"/>
        <v>13972</v>
      </c>
      <c r="L1122" t="str">
        <f t="shared" si="137"/>
        <v>₹200-₹500</v>
      </c>
      <c r="M1122" t="str">
        <f t="shared" si="138"/>
        <v>40-50%</v>
      </c>
      <c r="N1122" t="str">
        <f t="shared" si="139"/>
        <v>&gt; 1000</v>
      </c>
      <c r="O1122" s="5">
        <f t="shared" si="140"/>
        <v>32.799999999999997</v>
      </c>
    </row>
    <row r="1123" spans="1:15" x14ac:dyDescent="0.25">
      <c r="A1123" t="s">
        <v>2169</v>
      </c>
      <c r="B1123" t="s">
        <v>2170</v>
      </c>
      <c r="C1123" t="s">
        <v>2703</v>
      </c>
      <c r="D1123" s="2">
        <v>1999</v>
      </c>
      <c r="E1123" s="2">
        <v>4775</v>
      </c>
      <c r="F1123" s="1">
        <f t="shared" si="141"/>
        <v>0.58136125654450266</v>
      </c>
      <c r="G1123">
        <v>4.2</v>
      </c>
      <c r="H1123" t="str">
        <f t="shared" si="136"/>
        <v>4.0–4.5</v>
      </c>
      <c r="I1123" s="4">
        <v>1353</v>
      </c>
      <c r="J1123" s="4">
        <f t="shared" si="142"/>
        <v>1353</v>
      </c>
      <c r="K1123" s="16">
        <f t="shared" si="143"/>
        <v>6460575</v>
      </c>
      <c r="L1123" t="str">
        <f t="shared" si="137"/>
        <v>&gt;₹500</v>
      </c>
      <c r="M1123" t="str">
        <f t="shared" si="138"/>
        <v>50-60%</v>
      </c>
      <c r="N1123" t="str">
        <f t="shared" si="139"/>
        <v>&gt; 1000</v>
      </c>
      <c r="O1123" s="5">
        <f t="shared" si="140"/>
        <v>1357.2</v>
      </c>
    </row>
    <row r="1124" spans="1:15" x14ac:dyDescent="0.25">
      <c r="A1124" t="s">
        <v>2171</v>
      </c>
      <c r="B1124" t="s">
        <v>2172</v>
      </c>
      <c r="C1124" t="s">
        <v>2703</v>
      </c>
      <c r="D1124">
        <v>799</v>
      </c>
      <c r="E1124" s="2">
        <v>1230</v>
      </c>
      <c r="F1124" s="1">
        <f t="shared" si="141"/>
        <v>0.35040650406504065</v>
      </c>
      <c r="G1124">
        <v>4.0999999999999996</v>
      </c>
      <c r="H1124" t="str">
        <f t="shared" si="136"/>
        <v>4.0–4.5</v>
      </c>
      <c r="I1124" s="4">
        <v>2138</v>
      </c>
      <c r="J1124" s="4">
        <f t="shared" si="142"/>
        <v>2138</v>
      </c>
      <c r="K1124" s="16">
        <f t="shared" si="143"/>
        <v>2629740</v>
      </c>
      <c r="L1124" t="str">
        <f t="shared" si="137"/>
        <v>&gt;₹500</v>
      </c>
      <c r="M1124" t="str">
        <f t="shared" si="138"/>
        <v>30-40%</v>
      </c>
      <c r="N1124" t="str">
        <f t="shared" si="139"/>
        <v>&gt; 1000</v>
      </c>
      <c r="O1124" s="5">
        <f t="shared" si="140"/>
        <v>2142.1</v>
      </c>
    </row>
    <row r="1125" spans="1:15" x14ac:dyDescent="0.25">
      <c r="A1125" t="s">
        <v>2173</v>
      </c>
      <c r="B1125" t="s">
        <v>2174</v>
      </c>
      <c r="C1125" t="s">
        <v>2703</v>
      </c>
      <c r="D1125">
        <v>949</v>
      </c>
      <c r="E1125" s="2">
        <v>1999</v>
      </c>
      <c r="F1125" s="1">
        <f t="shared" si="141"/>
        <v>0.52526263131565787</v>
      </c>
      <c r="G1125">
        <v>4</v>
      </c>
      <c r="H1125" t="str">
        <f t="shared" si="136"/>
        <v>4.0–4.5</v>
      </c>
      <c r="I1125" s="4">
        <v>1679</v>
      </c>
      <c r="J1125" s="4">
        <f t="shared" si="142"/>
        <v>1679</v>
      </c>
      <c r="K1125" s="16">
        <f t="shared" si="143"/>
        <v>3356321</v>
      </c>
      <c r="L1125" t="str">
        <f t="shared" si="137"/>
        <v>&gt;₹500</v>
      </c>
      <c r="M1125" t="str">
        <f t="shared" si="138"/>
        <v>50-60%</v>
      </c>
      <c r="N1125" t="str">
        <f t="shared" si="139"/>
        <v>&gt; 1000</v>
      </c>
      <c r="O1125" s="5">
        <f t="shared" si="140"/>
        <v>1683</v>
      </c>
    </row>
    <row r="1126" spans="1:15" x14ac:dyDescent="0.25">
      <c r="A1126" t="s">
        <v>2175</v>
      </c>
      <c r="B1126" t="s">
        <v>2176</v>
      </c>
      <c r="C1126" t="s">
        <v>2703</v>
      </c>
      <c r="D1126" s="3">
        <v>3657.66</v>
      </c>
      <c r="E1126" s="2">
        <v>5156</v>
      </c>
      <c r="F1126" s="1">
        <f t="shared" si="141"/>
        <v>0.29060124127230413</v>
      </c>
      <c r="G1126">
        <v>3.9</v>
      </c>
      <c r="H1126" t="str">
        <f t="shared" si="136"/>
        <v>3.5–4.0</v>
      </c>
      <c r="I1126" s="4">
        <v>12837</v>
      </c>
      <c r="J1126" s="4">
        <f t="shared" si="142"/>
        <v>12837</v>
      </c>
      <c r="K1126" s="16">
        <f t="shared" si="143"/>
        <v>66187572</v>
      </c>
      <c r="L1126" t="str">
        <f t="shared" si="137"/>
        <v>&gt;₹500</v>
      </c>
      <c r="M1126" t="str">
        <f t="shared" si="138"/>
        <v>20-30%</v>
      </c>
      <c r="N1126" t="str">
        <f t="shared" si="139"/>
        <v>&gt; 1000</v>
      </c>
      <c r="O1126" s="5">
        <f t="shared" si="140"/>
        <v>12840.9</v>
      </c>
    </row>
    <row r="1127" spans="1:15" x14ac:dyDescent="0.25">
      <c r="A1127" t="s">
        <v>2177</v>
      </c>
      <c r="B1127" t="s">
        <v>2178</v>
      </c>
      <c r="C1127" t="s">
        <v>2703</v>
      </c>
      <c r="D1127" s="2">
        <v>1699</v>
      </c>
      <c r="E1127" s="2">
        <v>1999</v>
      </c>
      <c r="F1127" s="1">
        <f t="shared" si="141"/>
        <v>0.15007503751875939</v>
      </c>
      <c r="G1127">
        <v>4.0999999999999996</v>
      </c>
      <c r="H1127" t="str">
        <f t="shared" si="136"/>
        <v>4.0–4.5</v>
      </c>
      <c r="I1127" s="4">
        <v>8873</v>
      </c>
      <c r="J1127" s="4">
        <f t="shared" si="142"/>
        <v>8873</v>
      </c>
      <c r="K1127" s="16">
        <f t="shared" si="143"/>
        <v>17737127</v>
      </c>
      <c r="L1127" t="str">
        <f t="shared" si="137"/>
        <v>&gt;₹500</v>
      </c>
      <c r="M1127" t="str">
        <f t="shared" si="138"/>
        <v>10-20%</v>
      </c>
      <c r="N1127" t="str">
        <f t="shared" si="139"/>
        <v>&lt;1000</v>
      </c>
      <c r="O1127" s="5">
        <f t="shared" si="140"/>
        <v>8877.1</v>
      </c>
    </row>
    <row r="1128" spans="1:15" x14ac:dyDescent="0.25">
      <c r="A1128" t="s">
        <v>2179</v>
      </c>
      <c r="B1128" t="s">
        <v>2180</v>
      </c>
      <c r="C1128" t="s">
        <v>2703</v>
      </c>
      <c r="D1128" s="2">
        <v>1849</v>
      </c>
      <c r="E1128" s="2">
        <v>2095</v>
      </c>
      <c r="F1128" s="1">
        <f t="shared" si="141"/>
        <v>0.11742243436754177</v>
      </c>
      <c r="G1128">
        <v>4.3</v>
      </c>
      <c r="H1128" t="str">
        <f t="shared" si="136"/>
        <v>4.0–4.5</v>
      </c>
      <c r="I1128" s="4">
        <v>7681</v>
      </c>
      <c r="J1128" s="4">
        <f t="shared" si="142"/>
        <v>7681</v>
      </c>
      <c r="K1128" s="16">
        <f t="shared" si="143"/>
        <v>16091695</v>
      </c>
      <c r="L1128" t="str">
        <f t="shared" si="137"/>
        <v>&gt;₹500</v>
      </c>
      <c r="M1128" t="str">
        <f t="shared" si="138"/>
        <v>10-20%</v>
      </c>
      <c r="N1128" t="str">
        <f t="shared" si="139"/>
        <v>&gt; 1000</v>
      </c>
      <c r="O1128" s="5">
        <f t="shared" si="140"/>
        <v>7685.3</v>
      </c>
    </row>
    <row r="1129" spans="1:15" x14ac:dyDescent="0.25">
      <c r="A1129" t="s">
        <v>2181</v>
      </c>
      <c r="B1129" t="s">
        <v>2182</v>
      </c>
      <c r="C1129" t="s">
        <v>2703</v>
      </c>
      <c r="D1129" s="2">
        <v>12499</v>
      </c>
      <c r="E1129" s="2">
        <v>19825</v>
      </c>
      <c r="F1129" s="1">
        <f t="shared" si="141"/>
        <v>0.36953341740226986</v>
      </c>
      <c r="G1129">
        <v>4.0999999999999996</v>
      </c>
      <c r="H1129" t="str">
        <f t="shared" si="136"/>
        <v>4.0–4.5</v>
      </c>
      <c r="I1129" s="4">
        <v>322</v>
      </c>
      <c r="J1129" s="4">
        <f t="shared" si="142"/>
        <v>322</v>
      </c>
      <c r="K1129" s="16">
        <f t="shared" si="143"/>
        <v>6383650</v>
      </c>
      <c r="L1129" t="str">
        <f t="shared" si="137"/>
        <v>&gt;₹500</v>
      </c>
      <c r="M1129" t="str">
        <f t="shared" si="138"/>
        <v>30-40%</v>
      </c>
      <c r="N1129" t="str">
        <f t="shared" si="139"/>
        <v>&gt; 1000</v>
      </c>
      <c r="O1129" s="5">
        <f t="shared" si="140"/>
        <v>326.10000000000002</v>
      </c>
    </row>
    <row r="1130" spans="1:15" x14ac:dyDescent="0.25">
      <c r="A1130" t="s">
        <v>2183</v>
      </c>
      <c r="B1130" t="s">
        <v>2184</v>
      </c>
      <c r="C1130" t="s">
        <v>2703</v>
      </c>
      <c r="D1130" s="2">
        <v>1099</v>
      </c>
      <c r="E1130" s="2">
        <v>1920</v>
      </c>
      <c r="F1130" s="1">
        <f t="shared" si="141"/>
        <v>0.42760416666666667</v>
      </c>
      <c r="G1130">
        <v>4.2</v>
      </c>
      <c r="H1130" t="str">
        <f t="shared" si="136"/>
        <v>4.0–4.5</v>
      </c>
      <c r="I1130" s="4">
        <v>9772</v>
      </c>
      <c r="J1130" s="4">
        <f t="shared" si="142"/>
        <v>9772</v>
      </c>
      <c r="K1130" s="16">
        <f t="shared" si="143"/>
        <v>18762240</v>
      </c>
      <c r="L1130" t="str">
        <f t="shared" si="137"/>
        <v>&gt;₹500</v>
      </c>
      <c r="M1130" t="str">
        <f t="shared" si="138"/>
        <v>40-50%</v>
      </c>
      <c r="N1130" t="str">
        <f t="shared" si="139"/>
        <v>&lt;1000</v>
      </c>
      <c r="O1130" s="5">
        <f t="shared" si="140"/>
        <v>9776.2000000000007</v>
      </c>
    </row>
    <row r="1131" spans="1:15" x14ac:dyDescent="0.25">
      <c r="A1131" t="s">
        <v>2185</v>
      </c>
      <c r="B1131" t="s">
        <v>2186</v>
      </c>
      <c r="C1131" t="s">
        <v>2703</v>
      </c>
      <c r="D1131" s="2">
        <v>8199</v>
      </c>
      <c r="E1131" s="2">
        <v>16000</v>
      </c>
      <c r="F1131" s="1">
        <f t="shared" si="141"/>
        <v>0.48756250000000001</v>
      </c>
      <c r="G1131">
        <v>3.9</v>
      </c>
      <c r="H1131" t="str">
        <f t="shared" si="136"/>
        <v>3.5–4.0</v>
      </c>
      <c r="I1131" s="4">
        <v>18497</v>
      </c>
      <c r="J1131" s="4">
        <f t="shared" si="142"/>
        <v>18497</v>
      </c>
      <c r="K1131" s="16">
        <f t="shared" si="143"/>
        <v>295952000</v>
      </c>
      <c r="L1131" t="str">
        <f t="shared" si="137"/>
        <v>&gt;₹500</v>
      </c>
      <c r="M1131" t="str">
        <f t="shared" si="138"/>
        <v>40-50%</v>
      </c>
      <c r="N1131" t="str">
        <f t="shared" si="139"/>
        <v>&gt; 1000</v>
      </c>
      <c r="O1131" s="5">
        <f t="shared" si="140"/>
        <v>18500.900000000001</v>
      </c>
    </row>
    <row r="1132" spans="1:15" x14ac:dyDescent="0.25">
      <c r="A1132" t="s">
        <v>2187</v>
      </c>
      <c r="B1132" t="s">
        <v>2188</v>
      </c>
      <c r="C1132" t="s">
        <v>2703</v>
      </c>
      <c r="D1132">
        <v>499</v>
      </c>
      <c r="E1132" s="2">
        <v>2199</v>
      </c>
      <c r="F1132" s="1">
        <f t="shared" si="141"/>
        <v>0.77307867212369263</v>
      </c>
      <c r="G1132">
        <v>3.7</v>
      </c>
      <c r="H1132" t="str">
        <f t="shared" si="136"/>
        <v>3.5–4.0</v>
      </c>
      <c r="I1132" s="4">
        <v>53</v>
      </c>
      <c r="J1132" s="4">
        <f t="shared" si="142"/>
        <v>53</v>
      </c>
      <c r="K1132" s="16">
        <f t="shared" si="143"/>
        <v>116547</v>
      </c>
      <c r="L1132" t="str">
        <f t="shared" si="137"/>
        <v>&gt;₹500</v>
      </c>
      <c r="M1132" t="str">
        <f t="shared" si="138"/>
        <v>70-80%</v>
      </c>
      <c r="N1132" t="str">
        <f t="shared" si="139"/>
        <v>&gt; 1000</v>
      </c>
      <c r="O1132" s="5">
        <f t="shared" si="140"/>
        <v>56.7</v>
      </c>
    </row>
    <row r="1133" spans="1:15" x14ac:dyDescent="0.25">
      <c r="A1133" t="s">
        <v>2189</v>
      </c>
      <c r="B1133" t="s">
        <v>2190</v>
      </c>
      <c r="C1133" t="s">
        <v>2703</v>
      </c>
      <c r="D1133" s="2">
        <v>6999</v>
      </c>
      <c r="E1133" s="2">
        <v>14999</v>
      </c>
      <c r="F1133" s="1">
        <f t="shared" si="141"/>
        <v>0.53336889125941733</v>
      </c>
      <c r="G1133">
        <v>4.0999999999999996</v>
      </c>
      <c r="H1133" t="str">
        <f t="shared" si="136"/>
        <v>4.0–4.5</v>
      </c>
      <c r="I1133" s="4">
        <v>1728</v>
      </c>
      <c r="J1133" s="4">
        <f t="shared" si="142"/>
        <v>1728</v>
      </c>
      <c r="K1133" s="16">
        <f t="shared" si="143"/>
        <v>25918272</v>
      </c>
      <c r="L1133" t="str">
        <f t="shared" si="137"/>
        <v>&gt;₹500</v>
      </c>
      <c r="M1133" t="str">
        <f t="shared" si="138"/>
        <v>50-60%</v>
      </c>
      <c r="N1133" t="str">
        <f t="shared" si="139"/>
        <v>&lt;1000</v>
      </c>
      <c r="O1133" s="5">
        <f t="shared" si="140"/>
        <v>1732.1</v>
      </c>
    </row>
    <row r="1134" spans="1:15" x14ac:dyDescent="0.25">
      <c r="A1134" t="s">
        <v>2191</v>
      </c>
      <c r="B1134" t="s">
        <v>2192</v>
      </c>
      <c r="C1134" t="s">
        <v>2703</v>
      </c>
      <c r="D1134" s="2">
        <v>1595</v>
      </c>
      <c r="E1134" s="2">
        <v>1799</v>
      </c>
      <c r="F1134" s="1">
        <f t="shared" si="141"/>
        <v>0.11339633129516398</v>
      </c>
      <c r="G1134">
        <v>4</v>
      </c>
      <c r="H1134" t="str">
        <f t="shared" si="136"/>
        <v>4.0–4.5</v>
      </c>
      <c r="I1134" s="4">
        <v>2877</v>
      </c>
      <c r="J1134" s="4">
        <f t="shared" si="142"/>
        <v>2877</v>
      </c>
      <c r="K1134" s="16">
        <f t="shared" si="143"/>
        <v>5175723</v>
      </c>
      <c r="L1134" t="str">
        <f t="shared" si="137"/>
        <v>&gt;₹500</v>
      </c>
      <c r="M1134" t="str">
        <f t="shared" si="138"/>
        <v>10-20%</v>
      </c>
      <c r="N1134" t="str">
        <f t="shared" si="139"/>
        <v>&gt; 1000</v>
      </c>
      <c r="O1134" s="5">
        <f t="shared" si="140"/>
        <v>2881</v>
      </c>
    </row>
    <row r="1135" spans="1:15" x14ac:dyDescent="0.25">
      <c r="A1135" t="s">
        <v>2193</v>
      </c>
      <c r="B1135" t="s">
        <v>2194</v>
      </c>
      <c r="C1135" t="s">
        <v>2703</v>
      </c>
      <c r="D1135" s="2">
        <v>1049</v>
      </c>
      <c r="E1135" s="2">
        <v>1950</v>
      </c>
      <c r="F1135" s="1">
        <f t="shared" si="141"/>
        <v>0.46205128205128204</v>
      </c>
      <c r="G1135">
        <v>3.8</v>
      </c>
      <c r="H1135" t="str">
        <f t="shared" si="136"/>
        <v>3.5–4.0</v>
      </c>
      <c r="I1135" s="4">
        <v>250</v>
      </c>
      <c r="J1135" s="4">
        <f t="shared" si="142"/>
        <v>250</v>
      </c>
      <c r="K1135" s="16">
        <f t="shared" si="143"/>
        <v>487500</v>
      </c>
      <c r="L1135" t="str">
        <f t="shared" si="137"/>
        <v>&gt;₹500</v>
      </c>
      <c r="M1135" t="str">
        <f t="shared" si="138"/>
        <v>40-50%</v>
      </c>
      <c r="N1135" t="str">
        <f t="shared" si="139"/>
        <v>&lt;1000</v>
      </c>
      <c r="O1135" s="5">
        <f t="shared" si="140"/>
        <v>253.8</v>
      </c>
    </row>
    <row r="1136" spans="1:15" x14ac:dyDescent="0.25">
      <c r="A1136" t="s">
        <v>2195</v>
      </c>
      <c r="B1136" t="s">
        <v>2196</v>
      </c>
      <c r="C1136" t="s">
        <v>2703</v>
      </c>
      <c r="D1136" s="2">
        <v>1182</v>
      </c>
      <c r="E1136" s="2">
        <v>2995</v>
      </c>
      <c r="F1136" s="1">
        <f t="shared" si="141"/>
        <v>0.60534223706176959</v>
      </c>
      <c r="G1136">
        <v>4.2</v>
      </c>
      <c r="H1136" t="str">
        <f t="shared" si="136"/>
        <v>4.0–4.5</v>
      </c>
      <c r="I1136" s="4">
        <v>5178</v>
      </c>
      <c r="J1136" s="4">
        <f t="shared" si="142"/>
        <v>5178</v>
      </c>
      <c r="K1136" s="16">
        <f t="shared" si="143"/>
        <v>15508110</v>
      </c>
      <c r="L1136" t="str">
        <f t="shared" si="137"/>
        <v>&gt;₹500</v>
      </c>
      <c r="M1136" t="str">
        <f t="shared" si="138"/>
        <v>60-70%</v>
      </c>
      <c r="N1136" t="str">
        <f t="shared" si="139"/>
        <v>&gt; 1000</v>
      </c>
      <c r="O1136" s="5">
        <f t="shared" si="140"/>
        <v>5182.2</v>
      </c>
    </row>
    <row r="1137" spans="1:15" x14ac:dyDescent="0.25">
      <c r="A1137" t="s">
        <v>2197</v>
      </c>
      <c r="B1137" t="s">
        <v>2198</v>
      </c>
      <c r="C1137" t="s">
        <v>2703</v>
      </c>
      <c r="D1137">
        <v>499</v>
      </c>
      <c r="E1137">
        <v>999</v>
      </c>
      <c r="F1137" s="1">
        <f t="shared" si="141"/>
        <v>0.50050050050050054</v>
      </c>
      <c r="G1137">
        <v>4.5999999999999996</v>
      </c>
      <c r="H1137" t="str">
        <f t="shared" si="136"/>
        <v>4.5–5.0</v>
      </c>
      <c r="I1137" s="4">
        <v>79</v>
      </c>
      <c r="J1137" s="4">
        <f t="shared" si="142"/>
        <v>79</v>
      </c>
      <c r="K1137" s="16">
        <f t="shared" si="143"/>
        <v>78921</v>
      </c>
      <c r="L1137" t="str">
        <f t="shared" si="137"/>
        <v>&gt;₹500</v>
      </c>
      <c r="M1137" t="str">
        <f t="shared" si="138"/>
        <v>50-60%</v>
      </c>
      <c r="N1137" t="str">
        <f t="shared" si="139"/>
        <v>&lt;1000</v>
      </c>
      <c r="O1137" s="5">
        <f t="shared" si="140"/>
        <v>83.6</v>
      </c>
    </row>
    <row r="1138" spans="1:15" x14ac:dyDescent="0.25">
      <c r="A1138" t="s">
        <v>2199</v>
      </c>
      <c r="B1138" t="s">
        <v>2200</v>
      </c>
      <c r="C1138" t="s">
        <v>2703</v>
      </c>
      <c r="D1138" s="2">
        <v>8799</v>
      </c>
      <c r="E1138" s="2">
        <v>11995</v>
      </c>
      <c r="F1138" s="1">
        <f t="shared" si="141"/>
        <v>0.26644435181325554</v>
      </c>
      <c r="G1138">
        <v>4.0999999999999996</v>
      </c>
      <c r="H1138" t="str">
        <f t="shared" si="136"/>
        <v>4.0–4.5</v>
      </c>
      <c r="I1138" s="4">
        <v>4157</v>
      </c>
      <c r="J1138" s="4">
        <f t="shared" si="142"/>
        <v>4157</v>
      </c>
      <c r="K1138" s="16">
        <f t="shared" si="143"/>
        <v>49863215</v>
      </c>
      <c r="L1138" t="str">
        <f t="shared" si="137"/>
        <v>&gt;₹500</v>
      </c>
      <c r="M1138" t="str">
        <f t="shared" si="138"/>
        <v>20-30%</v>
      </c>
      <c r="N1138" t="str">
        <f t="shared" si="139"/>
        <v>&gt; 1000</v>
      </c>
      <c r="O1138" s="5">
        <f t="shared" si="140"/>
        <v>4161.1000000000004</v>
      </c>
    </row>
    <row r="1139" spans="1:15" x14ac:dyDescent="0.25">
      <c r="A1139" t="s">
        <v>2201</v>
      </c>
      <c r="B1139" t="s">
        <v>2202</v>
      </c>
      <c r="C1139" t="s">
        <v>2703</v>
      </c>
      <c r="D1139" s="2">
        <v>1529</v>
      </c>
      <c r="E1139" s="2">
        <v>2999</v>
      </c>
      <c r="F1139" s="1">
        <f t="shared" si="141"/>
        <v>0.49016338779593199</v>
      </c>
      <c r="G1139">
        <v>3.3</v>
      </c>
      <c r="H1139" t="str">
        <f t="shared" si="136"/>
        <v>3.0–3.5</v>
      </c>
      <c r="I1139" s="4">
        <v>29</v>
      </c>
      <c r="J1139" s="4">
        <f t="shared" si="142"/>
        <v>29</v>
      </c>
      <c r="K1139" s="16">
        <f t="shared" si="143"/>
        <v>86971</v>
      </c>
      <c r="L1139" t="str">
        <f t="shared" si="137"/>
        <v>&gt;₹500</v>
      </c>
      <c r="M1139" t="str">
        <f t="shared" si="138"/>
        <v>40-50%</v>
      </c>
      <c r="N1139" t="str">
        <f t="shared" si="139"/>
        <v>&gt; 1000</v>
      </c>
      <c r="O1139" s="5">
        <f t="shared" si="140"/>
        <v>32.299999999999997</v>
      </c>
    </row>
    <row r="1140" spans="1:15" x14ac:dyDescent="0.25">
      <c r="A1140" t="s">
        <v>2203</v>
      </c>
      <c r="B1140" t="s">
        <v>2204</v>
      </c>
      <c r="C1140" t="s">
        <v>2703</v>
      </c>
      <c r="D1140" s="2">
        <v>1199</v>
      </c>
      <c r="E1140" s="2">
        <v>1690</v>
      </c>
      <c r="F1140" s="1">
        <f t="shared" si="141"/>
        <v>0.29053254437869824</v>
      </c>
      <c r="G1140">
        <v>4.2</v>
      </c>
      <c r="H1140" t="str">
        <f t="shared" si="136"/>
        <v>4.0–4.5</v>
      </c>
      <c r="I1140" s="4">
        <v>4580</v>
      </c>
      <c r="J1140" s="4">
        <f t="shared" si="142"/>
        <v>4580</v>
      </c>
      <c r="K1140" s="16">
        <f t="shared" si="143"/>
        <v>7740200</v>
      </c>
      <c r="L1140" t="str">
        <f t="shared" si="137"/>
        <v>&gt;₹500</v>
      </c>
      <c r="M1140" t="str">
        <f t="shared" si="138"/>
        <v>20-30%</v>
      </c>
      <c r="N1140" t="str">
        <f t="shared" si="139"/>
        <v>&gt; 1000</v>
      </c>
      <c r="O1140" s="5">
        <f t="shared" si="140"/>
        <v>4584.2</v>
      </c>
    </row>
    <row r="1141" spans="1:15" x14ac:dyDescent="0.25">
      <c r="A1141" t="s">
        <v>2205</v>
      </c>
      <c r="B1141" t="s">
        <v>2206</v>
      </c>
      <c r="C1141" t="s">
        <v>2703</v>
      </c>
      <c r="D1141" s="2">
        <v>1052</v>
      </c>
      <c r="E1141" s="2">
        <v>1790</v>
      </c>
      <c r="F1141" s="1">
        <f t="shared" si="141"/>
        <v>0.4122905027932961</v>
      </c>
      <c r="G1141">
        <v>4.3</v>
      </c>
      <c r="H1141" t="str">
        <f t="shared" si="136"/>
        <v>4.0–4.5</v>
      </c>
      <c r="I1141" s="4">
        <v>1404</v>
      </c>
      <c r="J1141" s="4">
        <f t="shared" si="142"/>
        <v>1404</v>
      </c>
      <c r="K1141" s="16">
        <f t="shared" si="143"/>
        <v>2513160</v>
      </c>
      <c r="L1141" t="str">
        <f t="shared" si="137"/>
        <v>&gt;₹500</v>
      </c>
      <c r="M1141" t="str">
        <f t="shared" si="138"/>
        <v>40-50%</v>
      </c>
      <c r="N1141" t="str">
        <f t="shared" si="139"/>
        <v>&lt;1000</v>
      </c>
      <c r="O1141" s="5">
        <f t="shared" si="140"/>
        <v>1408.3</v>
      </c>
    </row>
    <row r="1142" spans="1:15" x14ac:dyDescent="0.25">
      <c r="A1142" t="s">
        <v>2207</v>
      </c>
      <c r="B1142" t="s">
        <v>2208</v>
      </c>
      <c r="C1142" t="s">
        <v>2703</v>
      </c>
      <c r="D1142" s="2">
        <v>6499</v>
      </c>
      <c r="E1142" s="2">
        <v>8995</v>
      </c>
      <c r="F1142" s="1">
        <f t="shared" si="141"/>
        <v>0.2774874930516954</v>
      </c>
      <c r="G1142">
        <v>4.3</v>
      </c>
      <c r="H1142" t="str">
        <f t="shared" si="136"/>
        <v>4.0–4.5</v>
      </c>
      <c r="I1142" s="4">
        <v>2810</v>
      </c>
      <c r="J1142" s="4">
        <f t="shared" si="142"/>
        <v>2810</v>
      </c>
      <c r="K1142" s="16">
        <f t="shared" si="143"/>
        <v>25275950</v>
      </c>
      <c r="L1142" t="str">
        <f t="shared" si="137"/>
        <v>&gt;₹500</v>
      </c>
      <c r="M1142" t="str">
        <f t="shared" si="138"/>
        <v>20-30%</v>
      </c>
      <c r="N1142" t="str">
        <f t="shared" si="139"/>
        <v>&gt; 1000</v>
      </c>
      <c r="O1142" s="5">
        <f t="shared" si="140"/>
        <v>2814.3</v>
      </c>
    </row>
    <row r="1143" spans="1:15" x14ac:dyDescent="0.25">
      <c r="A1143" t="s">
        <v>2209</v>
      </c>
      <c r="B1143" t="s">
        <v>2210</v>
      </c>
      <c r="C1143" t="s">
        <v>2703</v>
      </c>
      <c r="D1143">
        <v>239</v>
      </c>
      <c r="E1143">
        <v>239</v>
      </c>
      <c r="F1143" s="1">
        <f t="shared" si="141"/>
        <v>0</v>
      </c>
      <c r="G1143">
        <v>4.3</v>
      </c>
      <c r="H1143" t="str">
        <f t="shared" si="136"/>
        <v>4.0–4.5</v>
      </c>
      <c r="I1143" s="4">
        <v>7</v>
      </c>
      <c r="J1143" s="4">
        <f t="shared" si="142"/>
        <v>7</v>
      </c>
      <c r="K1143" s="16">
        <f t="shared" si="143"/>
        <v>1673</v>
      </c>
      <c r="L1143" t="str">
        <f t="shared" si="137"/>
        <v>₹200-₹500</v>
      </c>
      <c r="M1143" t="str">
        <f t="shared" si="138"/>
        <v>0-10%</v>
      </c>
      <c r="N1143" t="str">
        <f t="shared" si="139"/>
        <v>&gt; 1000</v>
      </c>
      <c r="O1143" s="5">
        <f t="shared" si="140"/>
        <v>11.3</v>
      </c>
    </row>
    <row r="1144" spans="1:15" x14ac:dyDescent="0.25">
      <c r="A1144" t="s">
        <v>2211</v>
      </c>
      <c r="B1144" t="s">
        <v>2212</v>
      </c>
      <c r="C1144" t="s">
        <v>2703</v>
      </c>
      <c r="D1144">
        <v>699</v>
      </c>
      <c r="E1144" s="2">
        <v>1599</v>
      </c>
      <c r="F1144" s="1">
        <f t="shared" si="141"/>
        <v>0.56285178236397748</v>
      </c>
      <c r="G1144">
        <v>4.7</v>
      </c>
      <c r="H1144" t="str">
        <f t="shared" si="136"/>
        <v>4.5–5.0</v>
      </c>
      <c r="I1144" s="4">
        <v>1729</v>
      </c>
      <c r="J1144" s="4">
        <f t="shared" si="142"/>
        <v>1729</v>
      </c>
      <c r="K1144" s="16">
        <f t="shared" si="143"/>
        <v>2764671</v>
      </c>
      <c r="L1144" t="str">
        <f t="shared" si="137"/>
        <v>&gt;₹500</v>
      </c>
      <c r="M1144" t="str">
        <f t="shared" si="138"/>
        <v>50-60%</v>
      </c>
      <c r="N1144" t="str">
        <f t="shared" si="139"/>
        <v>&lt;1000</v>
      </c>
      <c r="O1144" s="5">
        <f t="shared" si="140"/>
        <v>1733.7</v>
      </c>
    </row>
    <row r="1145" spans="1:15" x14ac:dyDescent="0.25">
      <c r="A1145" t="s">
        <v>2213</v>
      </c>
      <c r="B1145" t="s">
        <v>2214</v>
      </c>
      <c r="C1145" t="s">
        <v>2703</v>
      </c>
      <c r="D1145" s="2">
        <v>2599</v>
      </c>
      <c r="E1145" s="2">
        <v>4290</v>
      </c>
      <c r="F1145" s="1">
        <f t="shared" si="141"/>
        <v>0.39417249417249417</v>
      </c>
      <c r="G1145">
        <v>4.4000000000000004</v>
      </c>
      <c r="H1145" t="str">
        <f t="shared" si="136"/>
        <v>4.0–4.5</v>
      </c>
      <c r="I1145" s="4">
        <v>2116</v>
      </c>
      <c r="J1145" s="4">
        <f t="shared" si="142"/>
        <v>2116</v>
      </c>
      <c r="K1145" s="16">
        <f t="shared" si="143"/>
        <v>9077640</v>
      </c>
      <c r="L1145" t="str">
        <f t="shared" si="137"/>
        <v>&gt;₹500</v>
      </c>
      <c r="M1145" t="str">
        <f t="shared" si="138"/>
        <v>30-40%</v>
      </c>
      <c r="N1145" t="str">
        <f t="shared" si="139"/>
        <v>&lt;1000</v>
      </c>
      <c r="O1145" s="5">
        <f t="shared" si="140"/>
        <v>2120.4</v>
      </c>
    </row>
    <row r="1146" spans="1:15" x14ac:dyDescent="0.25">
      <c r="A1146" t="s">
        <v>2215</v>
      </c>
      <c r="B1146" t="s">
        <v>2216</v>
      </c>
      <c r="C1146" t="s">
        <v>2703</v>
      </c>
      <c r="D1146" s="2">
        <v>1547</v>
      </c>
      <c r="E1146" s="2">
        <v>2890</v>
      </c>
      <c r="F1146" s="1">
        <f t="shared" si="141"/>
        <v>0.46470588235294119</v>
      </c>
      <c r="G1146">
        <v>3.9</v>
      </c>
      <c r="H1146" t="str">
        <f t="shared" si="136"/>
        <v>3.5–4.0</v>
      </c>
      <c r="I1146" s="4">
        <v>463</v>
      </c>
      <c r="J1146" s="4">
        <f t="shared" si="142"/>
        <v>463</v>
      </c>
      <c r="K1146" s="16">
        <f t="shared" si="143"/>
        <v>1338070</v>
      </c>
      <c r="L1146" t="str">
        <f t="shared" si="137"/>
        <v>&gt;₹500</v>
      </c>
      <c r="M1146" t="str">
        <f t="shared" si="138"/>
        <v>40-50%</v>
      </c>
      <c r="N1146" t="str">
        <f t="shared" si="139"/>
        <v>&gt; 1000</v>
      </c>
      <c r="O1146" s="5">
        <f t="shared" si="140"/>
        <v>466.9</v>
      </c>
    </row>
    <row r="1147" spans="1:15" x14ac:dyDescent="0.25">
      <c r="A1147" t="s">
        <v>2217</v>
      </c>
      <c r="B1147" t="s">
        <v>2218</v>
      </c>
      <c r="C1147" t="s">
        <v>2703</v>
      </c>
      <c r="D1147">
        <v>499</v>
      </c>
      <c r="E1147" s="2">
        <v>1299</v>
      </c>
      <c r="F1147" s="1">
        <f t="shared" si="141"/>
        <v>0.61585835257890686</v>
      </c>
      <c r="G1147">
        <v>4.7</v>
      </c>
      <c r="H1147" t="str">
        <f t="shared" si="136"/>
        <v>4.5–5.0</v>
      </c>
      <c r="I1147" s="4">
        <v>54</v>
      </c>
      <c r="J1147" s="4">
        <f t="shared" si="142"/>
        <v>54</v>
      </c>
      <c r="K1147" s="16">
        <f t="shared" si="143"/>
        <v>70146</v>
      </c>
      <c r="L1147" t="str">
        <f t="shared" si="137"/>
        <v>&gt;₹500</v>
      </c>
      <c r="M1147" t="str">
        <f t="shared" si="138"/>
        <v>60-70%</v>
      </c>
      <c r="N1147" t="str">
        <f t="shared" si="139"/>
        <v>&gt; 1000</v>
      </c>
      <c r="O1147" s="5">
        <f t="shared" si="140"/>
        <v>58.7</v>
      </c>
    </row>
    <row r="1148" spans="1:15" x14ac:dyDescent="0.25">
      <c r="A1148" t="s">
        <v>2219</v>
      </c>
      <c r="B1148" t="s">
        <v>2220</v>
      </c>
      <c r="C1148" t="s">
        <v>2703</v>
      </c>
      <c r="D1148">
        <v>510</v>
      </c>
      <c r="E1148">
        <v>640</v>
      </c>
      <c r="F1148" s="1">
        <f t="shared" si="141"/>
        <v>0.203125</v>
      </c>
      <c r="G1148">
        <v>4.0999999999999996</v>
      </c>
      <c r="H1148" t="str">
        <f t="shared" si="136"/>
        <v>4.0–4.5</v>
      </c>
      <c r="I1148" s="4">
        <v>7229</v>
      </c>
      <c r="J1148" s="4">
        <f t="shared" si="142"/>
        <v>7229</v>
      </c>
      <c r="K1148" s="16">
        <f t="shared" si="143"/>
        <v>4626560</v>
      </c>
      <c r="L1148" t="str">
        <f t="shared" si="137"/>
        <v>&gt;₹500</v>
      </c>
      <c r="M1148" t="str">
        <f t="shared" si="138"/>
        <v>20-30%</v>
      </c>
      <c r="N1148" t="str">
        <f t="shared" si="139"/>
        <v>&lt;1000</v>
      </c>
      <c r="O1148" s="5">
        <f t="shared" si="140"/>
        <v>7233.1</v>
      </c>
    </row>
    <row r="1149" spans="1:15" x14ac:dyDescent="0.25">
      <c r="A1149" t="s">
        <v>2221</v>
      </c>
      <c r="B1149" t="s">
        <v>2222</v>
      </c>
      <c r="C1149" t="s">
        <v>2703</v>
      </c>
      <c r="D1149" s="2">
        <v>1899</v>
      </c>
      <c r="E1149" s="2">
        <v>3790</v>
      </c>
      <c r="F1149" s="1">
        <f t="shared" si="141"/>
        <v>0.49894459102902372</v>
      </c>
      <c r="G1149">
        <v>3.8</v>
      </c>
      <c r="H1149" t="str">
        <f t="shared" si="136"/>
        <v>3.5–4.0</v>
      </c>
      <c r="I1149" s="4">
        <v>3842</v>
      </c>
      <c r="J1149" s="4">
        <f t="shared" si="142"/>
        <v>3842</v>
      </c>
      <c r="K1149" s="16">
        <f t="shared" si="143"/>
        <v>14561180</v>
      </c>
      <c r="L1149" t="str">
        <f t="shared" si="137"/>
        <v>&gt;₹500</v>
      </c>
      <c r="M1149" t="str">
        <f t="shared" si="138"/>
        <v>40-50%</v>
      </c>
      <c r="N1149" t="str">
        <f t="shared" si="139"/>
        <v>&gt; 1000</v>
      </c>
      <c r="O1149" s="5">
        <f t="shared" si="140"/>
        <v>3845.8</v>
      </c>
    </row>
    <row r="1150" spans="1:15" x14ac:dyDescent="0.25">
      <c r="A1150" t="s">
        <v>2223</v>
      </c>
      <c r="B1150" t="s">
        <v>2224</v>
      </c>
      <c r="C1150" t="s">
        <v>2703</v>
      </c>
      <c r="D1150" s="2">
        <v>2599</v>
      </c>
      <c r="E1150" s="2">
        <v>4560</v>
      </c>
      <c r="F1150" s="1">
        <f t="shared" si="141"/>
        <v>0.43004385964912278</v>
      </c>
      <c r="G1150">
        <v>4.4000000000000004</v>
      </c>
      <c r="H1150" t="str">
        <f t="shared" si="136"/>
        <v>4.0–4.5</v>
      </c>
      <c r="I1150" s="4">
        <v>646</v>
      </c>
      <c r="J1150" s="4">
        <f t="shared" si="142"/>
        <v>646</v>
      </c>
      <c r="K1150" s="16">
        <f t="shared" si="143"/>
        <v>2945760</v>
      </c>
      <c r="L1150" t="str">
        <f t="shared" si="137"/>
        <v>&gt;₹500</v>
      </c>
      <c r="M1150" t="str">
        <f t="shared" si="138"/>
        <v>40-50%</v>
      </c>
      <c r="N1150" t="str">
        <f t="shared" si="139"/>
        <v>&lt;1000</v>
      </c>
      <c r="O1150" s="5">
        <f t="shared" si="140"/>
        <v>650.4</v>
      </c>
    </row>
    <row r="1151" spans="1:15" x14ac:dyDescent="0.25">
      <c r="A1151" t="s">
        <v>2225</v>
      </c>
      <c r="B1151" t="s">
        <v>2226</v>
      </c>
      <c r="C1151" t="s">
        <v>2703</v>
      </c>
      <c r="D1151" s="2">
        <v>1199</v>
      </c>
      <c r="E1151" s="2">
        <v>3500</v>
      </c>
      <c r="F1151" s="1">
        <f t="shared" si="141"/>
        <v>0.65742857142857147</v>
      </c>
      <c r="G1151">
        <v>4.3</v>
      </c>
      <c r="H1151" t="str">
        <f t="shared" si="136"/>
        <v>4.0–4.5</v>
      </c>
      <c r="I1151" s="4">
        <v>1802</v>
      </c>
      <c r="J1151" s="4">
        <f t="shared" si="142"/>
        <v>1802</v>
      </c>
      <c r="K1151" s="16">
        <f t="shared" si="143"/>
        <v>6307000</v>
      </c>
      <c r="L1151" t="str">
        <f t="shared" si="137"/>
        <v>&gt;₹500</v>
      </c>
      <c r="M1151" t="str">
        <f t="shared" si="138"/>
        <v>60-70%</v>
      </c>
      <c r="N1151" t="str">
        <f t="shared" si="139"/>
        <v>&lt;1000</v>
      </c>
      <c r="O1151" s="5">
        <f t="shared" si="140"/>
        <v>1806.3</v>
      </c>
    </row>
    <row r="1152" spans="1:15" x14ac:dyDescent="0.25">
      <c r="A1152" t="s">
        <v>2227</v>
      </c>
      <c r="B1152" t="s">
        <v>2228</v>
      </c>
      <c r="C1152" t="s">
        <v>2703</v>
      </c>
      <c r="D1152">
        <v>999</v>
      </c>
      <c r="E1152" s="2">
        <v>2600</v>
      </c>
      <c r="F1152" s="1">
        <f t="shared" si="141"/>
        <v>0.61576923076923074</v>
      </c>
      <c r="G1152">
        <v>3.4</v>
      </c>
      <c r="H1152" t="str">
        <f t="shared" si="136"/>
        <v>3.0–3.5</v>
      </c>
      <c r="I1152" s="4">
        <v>252</v>
      </c>
      <c r="J1152" s="4">
        <f t="shared" si="142"/>
        <v>252</v>
      </c>
      <c r="K1152" s="16">
        <f t="shared" si="143"/>
        <v>655200</v>
      </c>
      <c r="L1152" t="str">
        <f t="shared" si="137"/>
        <v>&gt;₹500</v>
      </c>
      <c r="M1152" t="str">
        <f t="shared" si="138"/>
        <v>60-70%</v>
      </c>
      <c r="N1152" t="str">
        <f t="shared" si="139"/>
        <v>&lt;1000</v>
      </c>
      <c r="O1152" s="5">
        <f t="shared" si="140"/>
        <v>255.4</v>
      </c>
    </row>
    <row r="1153" spans="1:15" x14ac:dyDescent="0.25">
      <c r="A1153" t="s">
        <v>2229</v>
      </c>
      <c r="B1153" t="s">
        <v>2230</v>
      </c>
      <c r="C1153" t="s">
        <v>2703</v>
      </c>
      <c r="D1153" s="2">
        <v>1999</v>
      </c>
      <c r="E1153" s="2">
        <v>3300</v>
      </c>
      <c r="F1153" s="1">
        <f t="shared" si="141"/>
        <v>0.39424242424242423</v>
      </c>
      <c r="G1153">
        <v>4.2</v>
      </c>
      <c r="H1153" t="str">
        <f t="shared" si="136"/>
        <v>4.0–4.5</v>
      </c>
      <c r="I1153" s="4">
        <v>780</v>
      </c>
      <c r="J1153" s="4">
        <f t="shared" si="142"/>
        <v>780</v>
      </c>
      <c r="K1153" s="16">
        <f t="shared" si="143"/>
        <v>2574000</v>
      </c>
      <c r="L1153" t="str">
        <f t="shared" si="137"/>
        <v>&gt;₹500</v>
      </c>
      <c r="M1153" t="str">
        <f t="shared" si="138"/>
        <v>30-40%</v>
      </c>
      <c r="N1153" t="str">
        <f t="shared" si="139"/>
        <v>&gt; 1000</v>
      </c>
      <c r="O1153" s="5">
        <f t="shared" si="140"/>
        <v>784.2</v>
      </c>
    </row>
    <row r="1154" spans="1:15" x14ac:dyDescent="0.25">
      <c r="A1154" t="s">
        <v>2231</v>
      </c>
      <c r="B1154" t="s">
        <v>2232</v>
      </c>
      <c r="C1154" t="s">
        <v>2703</v>
      </c>
      <c r="D1154">
        <v>210</v>
      </c>
      <c r="E1154">
        <v>699</v>
      </c>
      <c r="F1154" s="1">
        <f t="shared" si="141"/>
        <v>0.69957081545064381</v>
      </c>
      <c r="G1154">
        <v>3.7</v>
      </c>
      <c r="H1154" t="str">
        <f t="shared" ref="H1154:H1217" si="144">IF(G1154&gt;5,"0",IF(G1154&gt;=4.5,"4.5–5.0",IF(G1154&gt;=4,"4.0–4.5",IF(G1154&gt;=3.5,"3.5–4.0",IF(G1154&gt;=3,"3.0–3.5",IF(G1154&gt;=2.5,"2.5–3.0",IF(G1154&gt;=2,"2.0–2.5","0")))))))</f>
        <v>3.5–4.0</v>
      </c>
      <c r="I1154" s="4">
        <v>74</v>
      </c>
      <c r="J1154" s="4">
        <f t="shared" si="142"/>
        <v>74</v>
      </c>
      <c r="K1154" s="16">
        <f t="shared" si="143"/>
        <v>51726</v>
      </c>
      <c r="L1154" t="str">
        <f t="shared" ref="L1154:L1217" si="145">IF(E1154&lt;200,"&lt;₹200",IF(E1154&lt;=500,"₹200-₹500","&gt;₹500"))</f>
        <v>&gt;₹500</v>
      </c>
      <c r="M1154" t="str">
        <f t="shared" ref="M1154:M1217" si="146">IF(F1154&lt;=0.1,"0-10%",IF(F1154&lt;=0.2,"10-20%",IF(F1154&lt;=0.3,"20-30%",IF(F1154&lt;=0.4,"30-40%",IF(F1154&lt;=0.5,"40-50%",IF(F1154&lt;=0.6,"50-60%",IF(F1154&lt;=0.7,"60-70%",IF(F1154&lt;=0.8,"70-80%",IF(F1154&lt;=0.9,"80-90%",IF(F1154&lt;=1,"90-100%","0"))))))))))</f>
        <v>60-70%</v>
      </c>
      <c r="N1154" t="str">
        <f t="shared" ref="N1154:N1217" si="147">IF(I1156&lt;1000,"&lt;1000","&gt; 1000")</f>
        <v>&gt; 1000</v>
      </c>
      <c r="O1154" s="5">
        <f t="shared" ref="O1154:O1217" si="148">G1154+I1154</f>
        <v>77.7</v>
      </c>
    </row>
    <row r="1155" spans="1:15" x14ac:dyDescent="0.25">
      <c r="A1155" t="s">
        <v>2233</v>
      </c>
      <c r="B1155" t="s">
        <v>2234</v>
      </c>
      <c r="C1155" t="s">
        <v>2703</v>
      </c>
      <c r="D1155" s="2">
        <v>14499</v>
      </c>
      <c r="E1155" s="2">
        <v>23559</v>
      </c>
      <c r="F1155" s="1">
        <f t="shared" ref="F1155:F1218" si="149">(E1155-D1155)/E1155</f>
        <v>0.38456640774226408</v>
      </c>
      <c r="G1155">
        <v>4.3</v>
      </c>
      <c r="H1155" t="str">
        <f t="shared" si="144"/>
        <v>4.0–4.5</v>
      </c>
      <c r="I1155" s="4">
        <v>2026</v>
      </c>
      <c r="J1155" s="4">
        <f t="shared" ref="J1155:J1218" si="150">IF(ISNUMBER(I1155),  I1155,  0)</f>
        <v>2026</v>
      </c>
      <c r="K1155" s="16">
        <f t="shared" ref="K1155:K1218" si="151">IFERROR(VALUE(E1155) * VALUE(J1155), 0)</f>
        <v>47730534</v>
      </c>
      <c r="L1155" t="str">
        <f t="shared" si="145"/>
        <v>&gt;₹500</v>
      </c>
      <c r="M1155" t="str">
        <f t="shared" si="146"/>
        <v>30-40%</v>
      </c>
      <c r="N1155" t="str">
        <f t="shared" si="147"/>
        <v>&gt; 1000</v>
      </c>
      <c r="O1155" s="5">
        <f t="shared" si="148"/>
        <v>2030.3</v>
      </c>
    </row>
    <row r="1156" spans="1:15" x14ac:dyDescent="0.25">
      <c r="A1156" t="s">
        <v>2235</v>
      </c>
      <c r="B1156" t="s">
        <v>2236</v>
      </c>
      <c r="C1156" t="s">
        <v>2703</v>
      </c>
      <c r="D1156">
        <v>950</v>
      </c>
      <c r="E1156" s="2">
        <v>1599</v>
      </c>
      <c r="F1156" s="1">
        <f t="shared" si="149"/>
        <v>0.40587867417135709</v>
      </c>
      <c r="G1156">
        <v>4.3</v>
      </c>
      <c r="H1156" t="str">
        <f t="shared" si="144"/>
        <v>4.0–4.5</v>
      </c>
      <c r="I1156" s="4">
        <v>5911</v>
      </c>
      <c r="J1156" s="4">
        <f t="shared" si="150"/>
        <v>5911</v>
      </c>
      <c r="K1156" s="16">
        <f t="shared" si="151"/>
        <v>9451689</v>
      </c>
      <c r="L1156" t="str">
        <f t="shared" si="145"/>
        <v>&gt;₹500</v>
      </c>
      <c r="M1156" t="str">
        <f t="shared" si="146"/>
        <v>40-50%</v>
      </c>
      <c r="N1156" t="str">
        <f t="shared" si="147"/>
        <v>&lt;1000</v>
      </c>
      <c r="O1156" s="5">
        <f t="shared" si="148"/>
        <v>5915.3</v>
      </c>
    </row>
    <row r="1157" spans="1:15" x14ac:dyDescent="0.25">
      <c r="A1157" t="s">
        <v>2237</v>
      </c>
      <c r="B1157" t="s">
        <v>2238</v>
      </c>
      <c r="C1157" t="s">
        <v>2703</v>
      </c>
      <c r="D1157" s="2">
        <v>7199</v>
      </c>
      <c r="E1157" s="2">
        <v>9995</v>
      </c>
      <c r="F1157" s="1">
        <f t="shared" si="149"/>
        <v>0.27973986993496747</v>
      </c>
      <c r="G1157">
        <v>4.4000000000000004</v>
      </c>
      <c r="H1157" t="str">
        <f t="shared" si="144"/>
        <v>4.0–4.5</v>
      </c>
      <c r="I1157" s="4">
        <v>1964</v>
      </c>
      <c r="J1157" s="4">
        <f t="shared" si="150"/>
        <v>1964</v>
      </c>
      <c r="K1157" s="16">
        <f t="shared" si="151"/>
        <v>19630180</v>
      </c>
      <c r="L1157" t="str">
        <f t="shared" si="145"/>
        <v>&gt;₹500</v>
      </c>
      <c r="M1157" t="str">
        <f t="shared" si="146"/>
        <v>20-30%</v>
      </c>
      <c r="N1157" t="str">
        <f t="shared" si="147"/>
        <v>&gt; 1000</v>
      </c>
      <c r="O1157" s="5">
        <f t="shared" si="148"/>
        <v>1968.4</v>
      </c>
    </row>
    <row r="1158" spans="1:15" x14ac:dyDescent="0.25">
      <c r="A1158" t="s">
        <v>2239</v>
      </c>
      <c r="B1158" t="s">
        <v>2240</v>
      </c>
      <c r="C1158" t="s">
        <v>2703</v>
      </c>
      <c r="D1158" s="2">
        <v>2439</v>
      </c>
      <c r="E1158" s="2">
        <v>2545</v>
      </c>
      <c r="F1158" s="1">
        <f t="shared" si="149"/>
        <v>4.1650294695481337E-2</v>
      </c>
      <c r="G1158">
        <v>4.0999999999999996</v>
      </c>
      <c r="H1158" t="str">
        <f t="shared" si="144"/>
        <v>4.0–4.5</v>
      </c>
      <c r="I1158" s="4">
        <v>25</v>
      </c>
      <c r="J1158" s="4">
        <f t="shared" si="150"/>
        <v>25</v>
      </c>
      <c r="K1158" s="16">
        <f t="shared" si="151"/>
        <v>63625</v>
      </c>
      <c r="L1158" t="str">
        <f t="shared" si="145"/>
        <v>&gt;₹500</v>
      </c>
      <c r="M1158" t="str">
        <f t="shared" si="146"/>
        <v>0-10%</v>
      </c>
      <c r="N1158" t="str">
        <f t="shared" si="147"/>
        <v>&gt; 1000</v>
      </c>
      <c r="O1158" s="5">
        <f t="shared" si="148"/>
        <v>29.1</v>
      </c>
    </row>
    <row r="1159" spans="1:15" x14ac:dyDescent="0.25">
      <c r="A1159" t="s">
        <v>2241</v>
      </c>
      <c r="B1159" t="s">
        <v>2242</v>
      </c>
      <c r="C1159" t="s">
        <v>2703</v>
      </c>
      <c r="D1159" s="2">
        <v>7799</v>
      </c>
      <c r="E1159" s="2">
        <v>8995</v>
      </c>
      <c r="F1159" s="1">
        <f t="shared" si="149"/>
        <v>0.13296275708727071</v>
      </c>
      <c r="G1159">
        <v>4</v>
      </c>
      <c r="H1159" t="str">
        <f t="shared" si="144"/>
        <v>4.0–4.5</v>
      </c>
      <c r="I1159" s="4">
        <v>3160</v>
      </c>
      <c r="J1159" s="4">
        <f t="shared" si="150"/>
        <v>3160</v>
      </c>
      <c r="K1159" s="16">
        <f t="shared" si="151"/>
        <v>28424200</v>
      </c>
      <c r="L1159" t="str">
        <f t="shared" si="145"/>
        <v>&gt;₹500</v>
      </c>
      <c r="M1159" t="str">
        <f t="shared" si="146"/>
        <v>10-20%</v>
      </c>
      <c r="N1159" t="str">
        <f t="shared" si="147"/>
        <v>&gt; 1000</v>
      </c>
      <c r="O1159" s="5">
        <f t="shared" si="148"/>
        <v>3164</v>
      </c>
    </row>
    <row r="1160" spans="1:15" x14ac:dyDescent="0.25">
      <c r="A1160" t="s">
        <v>2243</v>
      </c>
      <c r="B1160" t="s">
        <v>2244</v>
      </c>
      <c r="C1160" t="s">
        <v>2703</v>
      </c>
      <c r="D1160" s="2">
        <v>1599</v>
      </c>
      <c r="E1160" s="2">
        <v>1999</v>
      </c>
      <c r="F1160" s="1">
        <f t="shared" si="149"/>
        <v>0.20010005002501249</v>
      </c>
      <c r="G1160">
        <v>4.4000000000000004</v>
      </c>
      <c r="H1160" t="str">
        <f t="shared" si="144"/>
        <v>4.0–4.5</v>
      </c>
      <c r="I1160" s="4">
        <v>1558</v>
      </c>
      <c r="J1160" s="4">
        <f t="shared" si="150"/>
        <v>1558</v>
      </c>
      <c r="K1160" s="16">
        <f t="shared" si="151"/>
        <v>3114442</v>
      </c>
      <c r="L1160" t="str">
        <f t="shared" si="145"/>
        <v>&gt;₹500</v>
      </c>
      <c r="M1160" t="str">
        <f t="shared" si="146"/>
        <v>20-30%</v>
      </c>
      <c r="N1160" t="str">
        <f t="shared" si="147"/>
        <v>&gt; 1000</v>
      </c>
      <c r="O1160" s="5">
        <f t="shared" si="148"/>
        <v>1562.4</v>
      </c>
    </row>
    <row r="1161" spans="1:15" x14ac:dyDescent="0.25">
      <c r="A1161" t="s">
        <v>2245</v>
      </c>
      <c r="B1161" t="s">
        <v>2246</v>
      </c>
      <c r="C1161" t="s">
        <v>2703</v>
      </c>
      <c r="D1161" s="2">
        <v>2899</v>
      </c>
      <c r="E1161" s="2">
        <v>5500</v>
      </c>
      <c r="F1161" s="1">
        <f t="shared" si="149"/>
        <v>0.47290909090909089</v>
      </c>
      <c r="G1161">
        <v>3.8</v>
      </c>
      <c r="H1161" t="str">
        <f t="shared" si="144"/>
        <v>3.5–4.0</v>
      </c>
      <c r="I1161" s="4">
        <v>8958</v>
      </c>
      <c r="J1161" s="4">
        <f t="shared" si="150"/>
        <v>8958</v>
      </c>
      <c r="K1161" s="16">
        <f t="shared" si="151"/>
        <v>49269000</v>
      </c>
      <c r="L1161" t="str">
        <f t="shared" si="145"/>
        <v>&gt;₹500</v>
      </c>
      <c r="M1161" t="str">
        <f t="shared" si="146"/>
        <v>40-50%</v>
      </c>
      <c r="N1161" t="str">
        <f t="shared" si="147"/>
        <v>&gt; 1000</v>
      </c>
      <c r="O1161" s="5">
        <f t="shared" si="148"/>
        <v>8961.7999999999993</v>
      </c>
    </row>
    <row r="1162" spans="1:15" x14ac:dyDescent="0.25">
      <c r="A1162" t="s">
        <v>2247</v>
      </c>
      <c r="B1162" t="s">
        <v>2248</v>
      </c>
      <c r="C1162" t="s">
        <v>2703</v>
      </c>
      <c r="D1162" s="2">
        <v>9799</v>
      </c>
      <c r="E1162" s="2">
        <v>12150</v>
      </c>
      <c r="F1162" s="1">
        <f t="shared" si="149"/>
        <v>0.19349794238683127</v>
      </c>
      <c r="G1162">
        <v>4.3</v>
      </c>
      <c r="H1162" t="str">
        <f t="shared" si="144"/>
        <v>4.0–4.5</v>
      </c>
      <c r="I1162" s="4">
        <v>13251</v>
      </c>
      <c r="J1162" s="4">
        <f t="shared" si="150"/>
        <v>13251</v>
      </c>
      <c r="K1162" s="16">
        <f t="shared" si="151"/>
        <v>160999650</v>
      </c>
      <c r="L1162" t="str">
        <f t="shared" si="145"/>
        <v>&gt;₹500</v>
      </c>
      <c r="M1162" t="str">
        <f t="shared" si="146"/>
        <v>10-20%</v>
      </c>
      <c r="N1162" t="str">
        <f t="shared" si="147"/>
        <v>&lt;1000</v>
      </c>
      <c r="O1162" s="5">
        <f t="shared" si="148"/>
        <v>13255.3</v>
      </c>
    </row>
    <row r="1163" spans="1:15" x14ac:dyDescent="0.25">
      <c r="A1163" t="s">
        <v>2249</v>
      </c>
      <c r="B1163" t="s">
        <v>2250</v>
      </c>
      <c r="C1163" t="s">
        <v>2703</v>
      </c>
      <c r="D1163" s="2">
        <v>3299</v>
      </c>
      <c r="E1163" s="2">
        <v>4995</v>
      </c>
      <c r="F1163" s="1">
        <f t="shared" si="149"/>
        <v>0.33953953953953953</v>
      </c>
      <c r="G1163">
        <v>3.8</v>
      </c>
      <c r="H1163" t="str">
        <f t="shared" si="144"/>
        <v>3.5–4.0</v>
      </c>
      <c r="I1163" s="4">
        <v>1393</v>
      </c>
      <c r="J1163" s="4">
        <f t="shared" si="150"/>
        <v>1393</v>
      </c>
      <c r="K1163" s="16">
        <f t="shared" si="151"/>
        <v>6958035</v>
      </c>
      <c r="L1163" t="str">
        <f t="shared" si="145"/>
        <v>&gt;₹500</v>
      </c>
      <c r="M1163" t="str">
        <f t="shared" si="146"/>
        <v>30-40%</v>
      </c>
      <c r="N1163" t="str">
        <f t="shared" si="147"/>
        <v>&gt; 1000</v>
      </c>
      <c r="O1163" s="5">
        <f t="shared" si="148"/>
        <v>1396.8</v>
      </c>
    </row>
    <row r="1164" spans="1:15" x14ac:dyDescent="0.25">
      <c r="A1164" t="s">
        <v>2251</v>
      </c>
      <c r="B1164" t="s">
        <v>2252</v>
      </c>
      <c r="C1164" t="s">
        <v>2703</v>
      </c>
      <c r="D1164">
        <v>669</v>
      </c>
      <c r="E1164" s="2">
        <v>1499</v>
      </c>
      <c r="F1164" s="1">
        <f t="shared" si="149"/>
        <v>0.55370246831220815</v>
      </c>
      <c r="G1164">
        <v>2.2999999999999998</v>
      </c>
      <c r="H1164" t="str">
        <f t="shared" si="144"/>
        <v>2.0–2.5</v>
      </c>
      <c r="I1164" s="4">
        <v>13</v>
      </c>
      <c r="J1164" s="4">
        <f t="shared" si="150"/>
        <v>13</v>
      </c>
      <c r="K1164" s="16">
        <f t="shared" si="151"/>
        <v>19487</v>
      </c>
      <c r="L1164" t="str">
        <f t="shared" si="145"/>
        <v>&gt;₹500</v>
      </c>
      <c r="M1164" t="str">
        <f t="shared" si="146"/>
        <v>50-60%</v>
      </c>
      <c r="N1164" t="str">
        <f t="shared" si="147"/>
        <v>&gt; 1000</v>
      </c>
      <c r="O1164" s="5">
        <f t="shared" si="148"/>
        <v>15.3</v>
      </c>
    </row>
    <row r="1165" spans="1:15" x14ac:dyDescent="0.25">
      <c r="A1165" t="s">
        <v>2253</v>
      </c>
      <c r="B1165" t="s">
        <v>2254</v>
      </c>
      <c r="C1165" t="s">
        <v>2703</v>
      </c>
      <c r="D1165" s="2">
        <v>5890</v>
      </c>
      <c r="E1165" s="2">
        <v>7506</v>
      </c>
      <c r="F1165" s="1">
        <f t="shared" si="149"/>
        <v>0.21529443112176924</v>
      </c>
      <c r="G1165">
        <v>4.5</v>
      </c>
      <c r="H1165" t="str">
        <f t="shared" si="144"/>
        <v>4.5–5.0</v>
      </c>
      <c r="I1165" s="4">
        <v>7241</v>
      </c>
      <c r="J1165" s="4">
        <f t="shared" si="150"/>
        <v>7241</v>
      </c>
      <c r="K1165" s="16">
        <f t="shared" si="151"/>
        <v>54350946</v>
      </c>
      <c r="L1165" t="str">
        <f t="shared" si="145"/>
        <v>&gt;₹500</v>
      </c>
      <c r="M1165" t="str">
        <f t="shared" si="146"/>
        <v>20-30%</v>
      </c>
      <c r="N1165" t="str">
        <f t="shared" si="147"/>
        <v>&gt; 1000</v>
      </c>
      <c r="O1165" s="5">
        <f t="shared" si="148"/>
        <v>7245.5</v>
      </c>
    </row>
    <row r="1166" spans="1:15" x14ac:dyDescent="0.25">
      <c r="A1166" t="s">
        <v>2255</v>
      </c>
      <c r="B1166" t="s">
        <v>2256</v>
      </c>
      <c r="C1166" t="s">
        <v>2703</v>
      </c>
      <c r="D1166" s="2">
        <v>9199</v>
      </c>
      <c r="E1166" s="2">
        <v>18000</v>
      </c>
      <c r="F1166" s="1">
        <f t="shared" si="149"/>
        <v>0.48894444444444446</v>
      </c>
      <c r="G1166">
        <v>4</v>
      </c>
      <c r="H1166" t="str">
        <f t="shared" si="144"/>
        <v>4.0–4.5</v>
      </c>
      <c r="I1166" s="4">
        <v>16020</v>
      </c>
      <c r="J1166" s="4">
        <f t="shared" si="150"/>
        <v>16020</v>
      </c>
      <c r="K1166" s="16">
        <f t="shared" si="151"/>
        <v>288360000</v>
      </c>
      <c r="L1166" t="str">
        <f t="shared" si="145"/>
        <v>&gt;₹500</v>
      </c>
      <c r="M1166" t="str">
        <f t="shared" si="146"/>
        <v>40-50%</v>
      </c>
      <c r="N1166" t="str">
        <f t="shared" si="147"/>
        <v>&gt; 1000</v>
      </c>
      <c r="O1166" s="5">
        <f t="shared" si="148"/>
        <v>16024</v>
      </c>
    </row>
    <row r="1167" spans="1:15" x14ac:dyDescent="0.25">
      <c r="A1167" t="s">
        <v>2257</v>
      </c>
      <c r="B1167" t="s">
        <v>2258</v>
      </c>
      <c r="C1167" t="s">
        <v>2703</v>
      </c>
      <c r="D1167">
        <v>351</v>
      </c>
      <c r="E1167" s="2">
        <v>1099</v>
      </c>
      <c r="F1167" s="1">
        <f t="shared" si="149"/>
        <v>0.68061874431301184</v>
      </c>
      <c r="G1167">
        <v>3.7</v>
      </c>
      <c r="H1167" t="str">
        <f t="shared" si="144"/>
        <v>3.5–4.0</v>
      </c>
      <c r="I1167" s="4">
        <v>1470</v>
      </c>
      <c r="J1167" s="4">
        <f t="shared" si="150"/>
        <v>1470</v>
      </c>
      <c r="K1167" s="16">
        <f t="shared" si="151"/>
        <v>1615530</v>
      </c>
      <c r="L1167" t="str">
        <f t="shared" si="145"/>
        <v>&gt;₹500</v>
      </c>
      <c r="M1167" t="str">
        <f t="shared" si="146"/>
        <v>60-70%</v>
      </c>
      <c r="N1167" t="str">
        <f t="shared" si="147"/>
        <v>&lt;1000</v>
      </c>
      <c r="O1167" s="5">
        <f t="shared" si="148"/>
        <v>1473.7</v>
      </c>
    </row>
    <row r="1168" spans="1:15" x14ac:dyDescent="0.25">
      <c r="A1168" t="s">
        <v>2259</v>
      </c>
      <c r="B1168" t="s">
        <v>2260</v>
      </c>
      <c r="C1168" t="s">
        <v>2717</v>
      </c>
      <c r="D1168">
        <v>899</v>
      </c>
      <c r="E1168" s="2">
        <v>1900</v>
      </c>
      <c r="F1168" s="1">
        <f t="shared" si="149"/>
        <v>0.52684210526315789</v>
      </c>
      <c r="G1168">
        <v>4</v>
      </c>
      <c r="H1168" t="str">
        <f t="shared" si="144"/>
        <v>4.0–4.5</v>
      </c>
      <c r="I1168" s="4">
        <v>3663</v>
      </c>
      <c r="J1168" s="4">
        <f t="shared" si="150"/>
        <v>3663</v>
      </c>
      <c r="K1168" s="16">
        <f t="shared" si="151"/>
        <v>6959700</v>
      </c>
      <c r="L1168" t="str">
        <f t="shared" si="145"/>
        <v>&gt;₹500</v>
      </c>
      <c r="M1168" t="str">
        <f t="shared" si="146"/>
        <v>50-60%</v>
      </c>
      <c r="N1168" t="str">
        <f t="shared" si="147"/>
        <v>&gt; 1000</v>
      </c>
      <c r="O1168" s="5">
        <f t="shared" si="148"/>
        <v>3667</v>
      </c>
    </row>
    <row r="1169" spans="1:15" x14ac:dyDescent="0.25">
      <c r="A1169" t="s">
        <v>2261</v>
      </c>
      <c r="B1169" t="s">
        <v>2262</v>
      </c>
      <c r="C1169" t="s">
        <v>2703</v>
      </c>
      <c r="D1169" s="2">
        <v>1349</v>
      </c>
      <c r="E1169" s="2">
        <v>1850</v>
      </c>
      <c r="F1169" s="1">
        <f t="shared" si="149"/>
        <v>0.27081081081081082</v>
      </c>
      <c r="G1169">
        <v>4.4000000000000004</v>
      </c>
      <c r="H1169" t="str">
        <f t="shared" si="144"/>
        <v>4.0–4.5</v>
      </c>
      <c r="I1169" s="4">
        <v>638</v>
      </c>
      <c r="J1169" s="4">
        <f t="shared" si="150"/>
        <v>638</v>
      </c>
      <c r="K1169" s="16">
        <f t="shared" si="151"/>
        <v>1180300</v>
      </c>
      <c r="L1169" t="str">
        <f t="shared" si="145"/>
        <v>&gt;₹500</v>
      </c>
      <c r="M1169" t="str">
        <f t="shared" si="146"/>
        <v>20-30%</v>
      </c>
      <c r="N1169" t="str">
        <f t="shared" si="147"/>
        <v>&gt; 1000</v>
      </c>
      <c r="O1169" s="5">
        <f t="shared" si="148"/>
        <v>642.4</v>
      </c>
    </row>
    <row r="1170" spans="1:15" x14ac:dyDescent="0.25">
      <c r="A1170" t="s">
        <v>2263</v>
      </c>
      <c r="B1170" t="s">
        <v>2264</v>
      </c>
      <c r="C1170" t="s">
        <v>2703</v>
      </c>
      <c r="D1170" s="2">
        <v>6236</v>
      </c>
      <c r="E1170" s="2">
        <v>9999</v>
      </c>
      <c r="F1170" s="1">
        <f t="shared" si="149"/>
        <v>0.37633763376337631</v>
      </c>
      <c r="G1170">
        <v>4.0999999999999996</v>
      </c>
      <c r="H1170" t="str">
        <f t="shared" si="144"/>
        <v>4.0–4.5</v>
      </c>
      <c r="I1170" s="4">
        <v>3552</v>
      </c>
      <c r="J1170" s="4">
        <f t="shared" si="150"/>
        <v>3552</v>
      </c>
      <c r="K1170" s="16">
        <f t="shared" si="151"/>
        <v>35516448</v>
      </c>
      <c r="L1170" t="str">
        <f t="shared" si="145"/>
        <v>&gt;₹500</v>
      </c>
      <c r="M1170" t="str">
        <f t="shared" si="146"/>
        <v>30-40%</v>
      </c>
      <c r="N1170" t="str">
        <f t="shared" si="147"/>
        <v>&gt; 1000</v>
      </c>
      <c r="O1170" s="5">
        <f t="shared" si="148"/>
        <v>3556.1</v>
      </c>
    </row>
    <row r="1171" spans="1:15" x14ac:dyDescent="0.25">
      <c r="A1171" t="s">
        <v>2265</v>
      </c>
      <c r="B1171" t="s">
        <v>2266</v>
      </c>
      <c r="C1171" t="s">
        <v>2703</v>
      </c>
      <c r="D1171" s="2">
        <v>2742</v>
      </c>
      <c r="E1171" s="2">
        <v>3995</v>
      </c>
      <c r="F1171" s="1">
        <f t="shared" si="149"/>
        <v>0.31364205256570715</v>
      </c>
      <c r="G1171">
        <v>4.4000000000000004</v>
      </c>
      <c r="H1171" t="str">
        <f t="shared" si="144"/>
        <v>4.0–4.5</v>
      </c>
      <c r="I1171" s="4">
        <v>11148</v>
      </c>
      <c r="J1171" s="4">
        <f t="shared" si="150"/>
        <v>11148</v>
      </c>
      <c r="K1171" s="16">
        <f t="shared" si="151"/>
        <v>44536260</v>
      </c>
      <c r="L1171" t="str">
        <f t="shared" si="145"/>
        <v>&gt;₹500</v>
      </c>
      <c r="M1171" t="str">
        <f t="shared" si="146"/>
        <v>30-40%</v>
      </c>
      <c r="N1171" t="str">
        <f t="shared" si="147"/>
        <v>&gt; 1000</v>
      </c>
      <c r="O1171" s="5">
        <f t="shared" si="148"/>
        <v>11152.4</v>
      </c>
    </row>
    <row r="1172" spans="1:15" x14ac:dyDescent="0.25">
      <c r="A1172" t="s">
        <v>2267</v>
      </c>
      <c r="B1172" t="s">
        <v>2268</v>
      </c>
      <c r="C1172" t="s">
        <v>2703</v>
      </c>
      <c r="D1172">
        <v>721</v>
      </c>
      <c r="E1172" s="2">
        <v>1499</v>
      </c>
      <c r="F1172" s="1">
        <f t="shared" si="149"/>
        <v>0.51901267511674454</v>
      </c>
      <c r="G1172">
        <v>3.1</v>
      </c>
      <c r="H1172" t="str">
        <f t="shared" si="144"/>
        <v>3.0–3.5</v>
      </c>
      <c r="I1172" s="4">
        <v>2449</v>
      </c>
      <c r="J1172" s="4">
        <f t="shared" si="150"/>
        <v>2449</v>
      </c>
      <c r="K1172" s="16">
        <f t="shared" si="151"/>
        <v>3671051</v>
      </c>
      <c r="L1172" t="str">
        <f t="shared" si="145"/>
        <v>&gt;₹500</v>
      </c>
      <c r="M1172" t="str">
        <f t="shared" si="146"/>
        <v>50-60%</v>
      </c>
      <c r="N1172" t="str">
        <f t="shared" si="147"/>
        <v>&gt; 1000</v>
      </c>
      <c r="O1172" s="5">
        <f t="shared" si="148"/>
        <v>2452.1</v>
      </c>
    </row>
    <row r="1173" spans="1:15" x14ac:dyDescent="0.25">
      <c r="A1173" t="s">
        <v>2269</v>
      </c>
      <c r="B1173" t="s">
        <v>2270</v>
      </c>
      <c r="C1173" t="s">
        <v>2703</v>
      </c>
      <c r="D1173" s="2">
        <v>2903</v>
      </c>
      <c r="E1173" s="2">
        <v>3295</v>
      </c>
      <c r="F1173" s="1">
        <f t="shared" si="149"/>
        <v>0.11896813353566009</v>
      </c>
      <c r="G1173">
        <v>4.3</v>
      </c>
      <c r="H1173" t="str">
        <f t="shared" si="144"/>
        <v>4.0–4.5</v>
      </c>
      <c r="I1173" s="4">
        <v>2299</v>
      </c>
      <c r="J1173" s="4">
        <f t="shared" si="150"/>
        <v>2299</v>
      </c>
      <c r="K1173" s="16">
        <f t="shared" si="151"/>
        <v>7575205</v>
      </c>
      <c r="L1173" t="str">
        <f t="shared" si="145"/>
        <v>&gt;₹500</v>
      </c>
      <c r="M1173" t="str">
        <f t="shared" si="146"/>
        <v>10-20%</v>
      </c>
      <c r="N1173" t="str">
        <f t="shared" si="147"/>
        <v>&lt;1000</v>
      </c>
      <c r="O1173" s="5">
        <f t="shared" si="148"/>
        <v>2303.3000000000002</v>
      </c>
    </row>
    <row r="1174" spans="1:15" x14ac:dyDescent="0.25">
      <c r="A1174" t="s">
        <v>2271</v>
      </c>
      <c r="B1174" t="s">
        <v>2272</v>
      </c>
      <c r="C1174" t="s">
        <v>2703</v>
      </c>
      <c r="D1174" s="2">
        <v>1656</v>
      </c>
      <c r="E1174" s="2">
        <v>2695</v>
      </c>
      <c r="F1174" s="1">
        <f t="shared" si="149"/>
        <v>0.38552875695732841</v>
      </c>
      <c r="G1174">
        <v>4.4000000000000004</v>
      </c>
      <c r="H1174" t="str">
        <f t="shared" si="144"/>
        <v>4.0–4.5</v>
      </c>
      <c r="I1174" s="4">
        <v>6027</v>
      </c>
      <c r="J1174" s="4">
        <f t="shared" si="150"/>
        <v>6027</v>
      </c>
      <c r="K1174" s="16">
        <f t="shared" si="151"/>
        <v>16242765</v>
      </c>
      <c r="L1174" t="str">
        <f t="shared" si="145"/>
        <v>&gt;₹500</v>
      </c>
      <c r="M1174" t="str">
        <f t="shared" si="146"/>
        <v>30-40%</v>
      </c>
      <c r="N1174" t="str">
        <f t="shared" si="147"/>
        <v>&lt;1000</v>
      </c>
      <c r="O1174" s="5">
        <f t="shared" si="148"/>
        <v>6031.4</v>
      </c>
    </row>
    <row r="1175" spans="1:15" x14ac:dyDescent="0.25">
      <c r="A1175" t="s">
        <v>2273</v>
      </c>
      <c r="B1175" t="s">
        <v>2274</v>
      </c>
      <c r="C1175" t="s">
        <v>2703</v>
      </c>
      <c r="D1175" s="2">
        <v>1399</v>
      </c>
      <c r="E1175" s="2">
        <v>2290</v>
      </c>
      <c r="F1175" s="1">
        <f t="shared" si="149"/>
        <v>0.38908296943231441</v>
      </c>
      <c r="G1175">
        <v>4.4000000000000004</v>
      </c>
      <c r="H1175" t="str">
        <f t="shared" si="144"/>
        <v>4.0–4.5</v>
      </c>
      <c r="I1175" s="4">
        <v>461</v>
      </c>
      <c r="J1175" s="4">
        <f t="shared" si="150"/>
        <v>461</v>
      </c>
      <c r="K1175" s="16">
        <f t="shared" si="151"/>
        <v>1055690</v>
      </c>
      <c r="L1175" t="str">
        <f t="shared" si="145"/>
        <v>&gt;₹500</v>
      </c>
      <c r="M1175" t="str">
        <f t="shared" si="146"/>
        <v>30-40%</v>
      </c>
      <c r="N1175" t="str">
        <f t="shared" si="147"/>
        <v>&gt; 1000</v>
      </c>
      <c r="O1175" s="5">
        <f t="shared" si="148"/>
        <v>465.4</v>
      </c>
    </row>
    <row r="1176" spans="1:15" x14ac:dyDescent="0.25">
      <c r="A1176" t="s">
        <v>2275</v>
      </c>
      <c r="B1176" t="s">
        <v>2276</v>
      </c>
      <c r="C1176" t="s">
        <v>2703</v>
      </c>
      <c r="D1176" s="2">
        <v>2079</v>
      </c>
      <c r="E1176" s="2">
        <v>3099</v>
      </c>
      <c r="F1176" s="1">
        <f t="shared" si="149"/>
        <v>0.32913843175217811</v>
      </c>
      <c r="G1176">
        <v>4.0999999999999996</v>
      </c>
      <c r="H1176" t="str">
        <f t="shared" si="144"/>
        <v>4.0–4.5</v>
      </c>
      <c r="I1176" s="4">
        <v>282</v>
      </c>
      <c r="J1176" s="4">
        <f t="shared" si="150"/>
        <v>282</v>
      </c>
      <c r="K1176" s="16">
        <f t="shared" si="151"/>
        <v>873918</v>
      </c>
      <c r="L1176" t="str">
        <f t="shared" si="145"/>
        <v>&gt;₹500</v>
      </c>
      <c r="M1176" t="str">
        <f t="shared" si="146"/>
        <v>30-40%</v>
      </c>
      <c r="N1176" t="str">
        <f t="shared" si="147"/>
        <v>&lt;1000</v>
      </c>
      <c r="O1176" s="5">
        <f t="shared" si="148"/>
        <v>286.10000000000002</v>
      </c>
    </row>
    <row r="1177" spans="1:15" x14ac:dyDescent="0.25">
      <c r="A1177" t="s">
        <v>2277</v>
      </c>
      <c r="B1177" t="s">
        <v>2278</v>
      </c>
      <c r="C1177" t="s">
        <v>2703</v>
      </c>
      <c r="D1177">
        <v>999</v>
      </c>
      <c r="E1177" s="2">
        <v>1075</v>
      </c>
      <c r="F1177" s="1">
        <f t="shared" si="149"/>
        <v>7.0697674418604653E-2</v>
      </c>
      <c r="G1177">
        <v>4.0999999999999996</v>
      </c>
      <c r="H1177" t="str">
        <f t="shared" si="144"/>
        <v>4.0–4.5</v>
      </c>
      <c r="I1177" s="4">
        <v>9275</v>
      </c>
      <c r="J1177" s="4">
        <f t="shared" si="150"/>
        <v>9275</v>
      </c>
      <c r="K1177" s="16">
        <f t="shared" si="151"/>
        <v>9970625</v>
      </c>
      <c r="L1177" t="str">
        <f t="shared" si="145"/>
        <v>&gt;₹500</v>
      </c>
      <c r="M1177" t="str">
        <f t="shared" si="146"/>
        <v>0-10%</v>
      </c>
      <c r="N1177" t="str">
        <f t="shared" si="147"/>
        <v>&lt;1000</v>
      </c>
      <c r="O1177" s="5">
        <f t="shared" si="148"/>
        <v>9279.1</v>
      </c>
    </row>
    <row r="1178" spans="1:15" x14ac:dyDescent="0.25">
      <c r="A1178" t="s">
        <v>2279</v>
      </c>
      <c r="B1178" t="s">
        <v>2280</v>
      </c>
      <c r="C1178" t="s">
        <v>2703</v>
      </c>
      <c r="D1178" s="2">
        <v>3179</v>
      </c>
      <c r="E1178" s="2">
        <v>6999</v>
      </c>
      <c r="F1178" s="1">
        <f t="shared" si="149"/>
        <v>0.54579225603657666</v>
      </c>
      <c r="G1178">
        <v>4</v>
      </c>
      <c r="H1178" t="str">
        <f t="shared" si="144"/>
        <v>4.0–4.5</v>
      </c>
      <c r="I1178" s="4">
        <v>743</v>
      </c>
      <c r="J1178" s="4">
        <f t="shared" si="150"/>
        <v>743</v>
      </c>
      <c r="K1178" s="16">
        <f t="shared" si="151"/>
        <v>5200257</v>
      </c>
      <c r="L1178" t="str">
        <f t="shared" si="145"/>
        <v>&gt;₹500</v>
      </c>
      <c r="M1178" t="str">
        <f t="shared" si="146"/>
        <v>50-60%</v>
      </c>
      <c r="N1178" t="str">
        <f t="shared" si="147"/>
        <v>&lt;1000</v>
      </c>
      <c r="O1178" s="5">
        <f t="shared" si="148"/>
        <v>747</v>
      </c>
    </row>
    <row r="1179" spans="1:15" x14ac:dyDescent="0.25">
      <c r="A1179" t="s">
        <v>2281</v>
      </c>
      <c r="B1179" t="s">
        <v>2282</v>
      </c>
      <c r="C1179" t="s">
        <v>2703</v>
      </c>
      <c r="D1179" s="2">
        <v>1049</v>
      </c>
      <c r="E1179" s="2">
        <v>2499</v>
      </c>
      <c r="F1179" s="1">
        <f t="shared" si="149"/>
        <v>0.58023209283713484</v>
      </c>
      <c r="G1179">
        <v>3.6</v>
      </c>
      <c r="H1179" t="str">
        <f t="shared" si="144"/>
        <v>3.5–4.0</v>
      </c>
      <c r="I1179" s="4">
        <v>328</v>
      </c>
      <c r="J1179" s="4">
        <f t="shared" si="150"/>
        <v>328</v>
      </c>
      <c r="K1179" s="16">
        <f t="shared" si="151"/>
        <v>819672</v>
      </c>
      <c r="L1179" t="str">
        <f t="shared" si="145"/>
        <v>&gt;₹500</v>
      </c>
      <c r="M1179" t="str">
        <f t="shared" si="146"/>
        <v>50-60%</v>
      </c>
      <c r="N1179" t="str">
        <f t="shared" si="147"/>
        <v>&gt; 1000</v>
      </c>
      <c r="O1179" s="5">
        <f t="shared" si="148"/>
        <v>331.6</v>
      </c>
    </row>
    <row r="1180" spans="1:15" x14ac:dyDescent="0.25">
      <c r="A1180" t="s">
        <v>2283</v>
      </c>
      <c r="B1180" t="s">
        <v>2284</v>
      </c>
      <c r="C1180" t="s">
        <v>2703</v>
      </c>
      <c r="D1180" s="2">
        <v>3599</v>
      </c>
      <c r="E1180" s="2">
        <v>7290</v>
      </c>
      <c r="F1180" s="1">
        <f t="shared" si="149"/>
        <v>0.50631001371742113</v>
      </c>
      <c r="G1180">
        <v>3.9</v>
      </c>
      <c r="H1180" t="str">
        <f t="shared" si="144"/>
        <v>3.5–4.0</v>
      </c>
      <c r="I1180" s="4">
        <v>942</v>
      </c>
      <c r="J1180" s="4">
        <f t="shared" si="150"/>
        <v>942</v>
      </c>
      <c r="K1180" s="16">
        <f t="shared" si="151"/>
        <v>6867180</v>
      </c>
      <c r="L1180" t="str">
        <f t="shared" si="145"/>
        <v>&gt;₹500</v>
      </c>
      <c r="M1180" t="str">
        <f t="shared" si="146"/>
        <v>50-60%</v>
      </c>
      <c r="N1180" t="str">
        <f t="shared" si="147"/>
        <v>&gt; 1000</v>
      </c>
      <c r="O1180" s="5">
        <f t="shared" si="148"/>
        <v>945.9</v>
      </c>
    </row>
    <row r="1181" spans="1:15" x14ac:dyDescent="0.25">
      <c r="A1181" t="s">
        <v>2285</v>
      </c>
      <c r="B1181" t="s">
        <v>2286</v>
      </c>
      <c r="C1181" t="s">
        <v>2703</v>
      </c>
      <c r="D1181" s="2">
        <v>4799</v>
      </c>
      <c r="E1181" s="2">
        <v>5795</v>
      </c>
      <c r="F1181" s="1">
        <f t="shared" si="149"/>
        <v>0.1718723037100949</v>
      </c>
      <c r="G1181">
        <v>3.9</v>
      </c>
      <c r="H1181" t="str">
        <f t="shared" si="144"/>
        <v>3.5–4.0</v>
      </c>
      <c r="I1181" s="4">
        <v>3815</v>
      </c>
      <c r="J1181" s="4">
        <f t="shared" si="150"/>
        <v>3815</v>
      </c>
      <c r="K1181" s="16">
        <f t="shared" si="151"/>
        <v>22107925</v>
      </c>
      <c r="L1181" t="str">
        <f t="shared" si="145"/>
        <v>&gt;₹500</v>
      </c>
      <c r="M1181" t="str">
        <f t="shared" si="146"/>
        <v>10-20%</v>
      </c>
      <c r="N1181" t="str">
        <f t="shared" si="147"/>
        <v>&lt;1000</v>
      </c>
      <c r="O1181" s="5">
        <f t="shared" si="148"/>
        <v>3818.9</v>
      </c>
    </row>
    <row r="1182" spans="1:15" x14ac:dyDescent="0.25">
      <c r="A1182" t="s">
        <v>2287</v>
      </c>
      <c r="B1182" t="s">
        <v>2288</v>
      </c>
      <c r="C1182" t="s">
        <v>2703</v>
      </c>
      <c r="D1182" s="2">
        <v>1699</v>
      </c>
      <c r="E1182" s="2">
        <v>3398</v>
      </c>
      <c r="F1182" s="1">
        <f t="shared" si="149"/>
        <v>0.5</v>
      </c>
      <c r="G1182">
        <v>3.8</v>
      </c>
      <c r="H1182" t="str">
        <f t="shared" si="144"/>
        <v>3.5–4.0</v>
      </c>
      <c r="I1182" s="4">
        <v>7988</v>
      </c>
      <c r="J1182" s="4">
        <f t="shared" si="150"/>
        <v>7988</v>
      </c>
      <c r="K1182" s="16">
        <f t="shared" si="151"/>
        <v>27143224</v>
      </c>
      <c r="L1182" t="str">
        <f t="shared" si="145"/>
        <v>&gt;₹500</v>
      </c>
      <c r="M1182" t="str">
        <f t="shared" si="146"/>
        <v>40-50%</v>
      </c>
      <c r="N1182" t="str">
        <f t="shared" si="147"/>
        <v>&gt; 1000</v>
      </c>
      <c r="O1182" s="5">
        <f t="shared" si="148"/>
        <v>7991.8</v>
      </c>
    </row>
    <row r="1183" spans="1:15" x14ac:dyDescent="0.25">
      <c r="A1183" t="s">
        <v>2289</v>
      </c>
      <c r="B1183" t="s">
        <v>2290</v>
      </c>
      <c r="C1183" t="s">
        <v>2703</v>
      </c>
      <c r="D1183">
        <v>664</v>
      </c>
      <c r="E1183" s="2">
        <v>1490</v>
      </c>
      <c r="F1183" s="1">
        <f t="shared" si="149"/>
        <v>0.55436241610738257</v>
      </c>
      <c r="G1183">
        <v>4.0999999999999996</v>
      </c>
      <c r="H1183" t="str">
        <f t="shared" si="144"/>
        <v>4.0–4.5</v>
      </c>
      <c r="I1183" s="4">
        <v>925</v>
      </c>
      <c r="J1183" s="4">
        <f t="shared" si="150"/>
        <v>925</v>
      </c>
      <c r="K1183" s="16">
        <f t="shared" si="151"/>
        <v>1378250</v>
      </c>
      <c r="L1183" t="str">
        <f t="shared" si="145"/>
        <v>&gt;₹500</v>
      </c>
      <c r="M1183" t="str">
        <f t="shared" si="146"/>
        <v>50-60%</v>
      </c>
      <c r="N1183" t="str">
        <f t="shared" si="147"/>
        <v>&gt; 1000</v>
      </c>
      <c r="O1183" s="5">
        <f t="shared" si="148"/>
        <v>929.1</v>
      </c>
    </row>
    <row r="1184" spans="1:15" x14ac:dyDescent="0.25">
      <c r="A1184" t="s">
        <v>2291</v>
      </c>
      <c r="B1184" t="s">
        <v>2292</v>
      </c>
      <c r="C1184" t="s">
        <v>2703</v>
      </c>
      <c r="D1184">
        <v>948</v>
      </c>
      <c r="E1184" s="2">
        <v>1620</v>
      </c>
      <c r="F1184" s="1">
        <f t="shared" si="149"/>
        <v>0.4148148148148148</v>
      </c>
      <c r="G1184">
        <v>4.0999999999999996</v>
      </c>
      <c r="H1184" t="str">
        <f t="shared" si="144"/>
        <v>4.0–4.5</v>
      </c>
      <c r="I1184" s="4">
        <v>4370</v>
      </c>
      <c r="J1184" s="4">
        <f t="shared" si="150"/>
        <v>4370</v>
      </c>
      <c r="K1184" s="16">
        <f t="shared" si="151"/>
        <v>7079400</v>
      </c>
      <c r="L1184" t="str">
        <f t="shared" si="145"/>
        <v>&gt;₹500</v>
      </c>
      <c r="M1184" t="str">
        <f t="shared" si="146"/>
        <v>40-50%</v>
      </c>
      <c r="N1184" t="str">
        <f t="shared" si="147"/>
        <v>&gt; 1000</v>
      </c>
      <c r="O1184" s="5">
        <f t="shared" si="148"/>
        <v>4374.1000000000004</v>
      </c>
    </row>
    <row r="1185" spans="1:15" x14ac:dyDescent="0.25">
      <c r="A1185" t="s">
        <v>2293</v>
      </c>
      <c r="B1185" t="s">
        <v>2294</v>
      </c>
      <c r="C1185" t="s">
        <v>2703</v>
      </c>
      <c r="D1185">
        <v>850</v>
      </c>
      <c r="E1185" s="2">
        <v>1000</v>
      </c>
      <c r="F1185" s="1">
        <f t="shared" si="149"/>
        <v>0.15</v>
      </c>
      <c r="G1185">
        <v>4.0999999999999996</v>
      </c>
      <c r="H1185" t="str">
        <f t="shared" si="144"/>
        <v>4.0–4.5</v>
      </c>
      <c r="I1185" s="4">
        <v>7619</v>
      </c>
      <c r="J1185" s="4">
        <f t="shared" si="150"/>
        <v>7619</v>
      </c>
      <c r="K1185" s="16">
        <f t="shared" si="151"/>
        <v>7619000</v>
      </c>
      <c r="L1185" t="str">
        <f t="shared" si="145"/>
        <v>&gt;₹500</v>
      </c>
      <c r="M1185" t="str">
        <f t="shared" si="146"/>
        <v>10-20%</v>
      </c>
      <c r="N1185" t="str">
        <f t="shared" si="147"/>
        <v>&lt;1000</v>
      </c>
      <c r="O1185" s="5">
        <f t="shared" si="148"/>
        <v>7623.1</v>
      </c>
    </row>
    <row r="1186" spans="1:15" x14ac:dyDescent="0.25">
      <c r="A1186" t="s">
        <v>2295</v>
      </c>
      <c r="B1186" t="s">
        <v>2296</v>
      </c>
      <c r="C1186" t="s">
        <v>2703</v>
      </c>
      <c r="D1186">
        <v>600</v>
      </c>
      <c r="E1186">
        <v>640</v>
      </c>
      <c r="F1186" s="1">
        <f t="shared" si="149"/>
        <v>6.25E-2</v>
      </c>
      <c r="G1186">
        <v>3.8</v>
      </c>
      <c r="H1186" t="str">
        <f t="shared" si="144"/>
        <v>3.5–4.0</v>
      </c>
      <c r="I1186" s="4">
        <v>2593</v>
      </c>
      <c r="J1186" s="4">
        <f t="shared" si="150"/>
        <v>2593</v>
      </c>
      <c r="K1186" s="16">
        <f t="shared" si="151"/>
        <v>1659520</v>
      </c>
      <c r="L1186" t="str">
        <f t="shared" si="145"/>
        <v>&gt;₹500</v>
      </c>
      <c r="M1186" t="str">
        <f t="shared" si="146"/>
        <v>0-10%</v>
      </c>
      <c r="N1186" t="str">
        <f t="shared" si="147"/>
        <v>&lt;1000</v>
      </c>
      <c r="O1186" s="5">
        <f t="shared" si="148"/>
        <v>2596.8000000000002</v>
      </c>
    </row>
    <row r="1187" spans="1:15" x14ac:dyDescent="0.25">
      <c r="A1187" t="s">
        <v>2297</v>
      </c>
      <c r="B1187" t="s">
        <v>2298</v>
      </c>
      <c r="C1187" t="s">
        <v>2703</v>
      </c>
      <c r="D1187" s="2">
        <v>3711</v>
      </c>
      <c r="E1187" s="2">
        <v>4495</v>
      </c>
      <c r="F1187" s="1">
        <f t="shared" si="149"/>
        <v>0.17441601779755284</v>
      </c>
      <c r="G1187">
        <v>4.3</v>
      </c>
      <c r="H1187" t="str">
        <f t="shared" si="144"/>
        <v>4.0–4.5</v>
      </c>
      <c r="I1187" s="4">
        <v>356</v>
      </c>
      <c r="J1187" s="4">
        <f t="shared" si="150"/>
        <v>356</v>
      </c>
      <c r="K1187" s="16">
        <f t="shared" si="151"/>
        <v>1600220</v>
      </c>
      <c r="L1187" t="str">
        <f t="shared" si="145"/>
        <v>&gt;₹500</v>
      </c>
      <c r="M1187" t="str">
        <f t="shared" si="146"/>
        <v>10-20%</v>
      </c>
      <c r="N1187" t="str">
        <f t="shared" si="147"/>
        <v>&gt; 1000</v>
      </c>
      <c r="O1187" s="5">
        <f t="shared" si="148"/>
        <v>360.3</v>
      </c>
    </row>
    <row r="1188" spans="1:15" x14ac:dyDescent="0.25">
      <c r="A1188" t="s">
        <v>2299</v>
      </c>
      <c r="B1188" t="s">
        <v>2300</v>
      </c>
      <c r="C1188" t="s">
        <v>2703</v>
      </c>
      <c r="D1188">
        <v>799</v>
      </c>
      <c r="E1188" s="2">
        <v>2999</v>
      </c>
      <c r="F1188" s="1">
        <f t="shared" si="149"/>
        <v>0.73357785928642882</v>
      </c>
      <c r="G1188">
        <v>4.5</v>
      </c>
      <c r="H1188" t="str">
        <f t="shared" si="144"/>
        <v>4.5–5.0</v>
      </c>
      <c r="I1188" s="4">
        <v>63</v>
      </c>
      <c r="J1188" s="4">
        <f t="shared" si="150"/>
        <v>63</v>
      </c>
      <c r="K1188" s="16">
        <f t="shared" si="151"/>
        <v>188937</v>
      </c>
      <c r="L1188" t="str">
        <f t="shared" si="145"/>
        <v>&gt;₹500</v>
      </c>
      <c r="M1188" t="str">
        <f t="shared" si="146"/>
        <v>70-80%</v>
      </c>
      <c r="N1188" t="str">
        <f t="shared" si="147"/>
        <v>&lt;1000</v>
      </c>
      <c r="O1188" s="5">
        <f t="shared" si="148"/>
        <v>67.5</v>
      </c>
    </row>
    <row r="1189" spans="1:15" x14ac:dyDescent="0.25">
      <c r="A1189" t="s">
        <v>2301</v>
      </c>
      <c r="B1189" t="s">
        <v>2302</v>
      </c>
      <c r="C1189" t="s">
        <v>2703</v>
      </c>
      <c r="D1189">
        <v>980</v>
      </c>
      <c r="E1189">
        <v>980</v>
      </c>
      <c r="F1189" s="1">
        <f t="shared" si="149"/>
        <v>0</v>
      </c>
      <c r="G1189">
        <v>4.2</v>
      </c>
      <c r="H1189" t="str">
        <f t="shared" si="144"/>
        <v>4.0–4.5</v>
      </c>
      <c r="I1189" s="4">
        <v>4740</v>
      </c>
      <c r="J1189" s="4">
        <f t="shared" si="150"/>
        <v>4740</v>
      </c>
      <c r="K1189" s="16">
        <f t="shared" si="151"/>
        <v>4645200</v>
      </c>
      <c r="L1189" t="str">
        <f t="shared" si="145"/>
        <v>&gt;₹500</v>
      </c>
      <c r="M1189" t="str">
        <f t="shared" si="146"/>
        <v>0-10%</v>
      </c>
      <c r="N1189" t="str">
        <f t="shared" si="147"/>
        <v>&lt;1000</v>
      </c>
      <c r="O1189" s="5">
        <f t="shared" si="148"/>
        <v>4744.2</v>
      </c>
    </row>
    <row r="1190" spans="1:15" x14ac:dyDescent="0.25">
      <c r="A1190" t="s">
        <v>2303</v>
      </c>
      <c r="B1190" t="s">
        <v>2304</v>
      </c>
      <c r="C1190" t="s">
        <v>2703</v>
      </c>
      <c r="D1190">
        <v>351</v>
      </c>
      <c r="E1190">
        <v>899</v>
      </c>
      <c r="F1190" s="1">
        <f t="shared" si="149"/>
        <v>0.60956618464961065</v>
      </c>
      <c r="G1190">
        <v>3.9</v>
      </c>
      <c r="H1190" t="str">
        <f t="shared" si="144"/>
        <v>3.5–4.0</v>
      </c>
      <c r="I1190" s="4">
        <v>296</v>
      </c>
      <c r="J1190" s="4">
        <f t="shared" si="150"/>
        <v>296</v>
      </c>
      <c r="K1190" s="16">
        <f t="shared" si="151"/>
        <v>266104</v>
      </c>
      <c r="L1190" t="str">
        <f t="shared" si="145"/>
        <v>&gt;₹500</v>
      </c>
      <c r="M1190" t="str">
        <f t="shared" si="146"/>
        <v>60-70%</v>
      </c>
      <c r="N1190" t="str">
        <f t="shared" si="147"/>
        <v>&gt; 1000</v>
      </c>
      <c r="O1190" s="5">
        <f t="shared" si="148"/>
        <v>299.89999999999998</v>
      </c>
    </row>
    <row r="1191" spans="1:15" x14ac:dyDescent="0.25">
      <c r="A1191" t="s">
        <v>2305</v>
      </c>
      <c r="B1191" t="s">
        <v>2306</v>
      </c>
      <c r="C1191" t="s">
        <v>2703</v>
      </c>
      <c r="D1191">
        <v>229</v>
      </c>
      <c r="E1191">
        <v>499</v>
      </c>
      <c r="F1191" s="1">
        <f t="shared" si="149"/>
        <v>0.5410821643286573</v>
      </c>
      <c r="G1191">
        <v>3.5</v>
      </c>
      <c r="H1191" t="str">
        <f t="shared" si="144"/>
        <v>3.5–4.0</v>
      </c>
      <c r="I1191" s="4">
        <v>185</v>
      </c>
      <c r="J1191" s="4">
        <f t="shared" si="150"/>
        <v>185</v>
      </c>
      <c r="K1191" s="16">
        <f t="shared" si="151"/>
        <v>92315</v>
      </c>
      <c r="L1191" t="str">
        <f t="shared" si="145"/>
        <v>₹200-₹500</v>
      </c>
      <c r="M1191" t="str">
        <f t="shared" si="146"/>
        <v>50-60%</v>
      </c>
      <c r="N1191" t="str">
        <f t="shared" si="147"/>
        <v>&lt;1000</v>
      </c>
      <c r="O1191" s="5">
        <f t="shared" si="148"/>
        <v>188.5</v>
      </c>
    </row>
    <row r="1192" spans="1:15" x14ac:dyDescent="0.25">
      <c r="A1192" t="s">
        <v>2307</v>
      </c>
      <c r="B1192" t="s">
        <v>2308</v>
      </c>
      <c r="C1192" t="s">
        <v>2703</v>
      </c>
      <c r="D1192" s="2">
        <v>3349</v>
      </c>
      <c r="E1192" s="2">
        <v>3995</v>
      </c>
      <c r="F1192" s="1">
        <f t="shared" si="149"/>
        <v>0.16170212765957448</v>
      </c>
      <c r="G1192">
        <v>4.3</v>
      </c>
      <c r="H1192" t="str">
        <f t="shared" si="144"/>
        <v>4.0–4.5</v>
      </c>
      <c r="I1192" s="4">
        <v>1954</v>
      </c>
      <c r="J1192" s="4">
        <f t="shared" si="150"/>
        <v>1954</v>
      </c>
      <c r="K1192" s="16">
        <f t="shared" si="151"/>
        <v>7806230</v>
      </c>
      <c r="L1192" t="str">
        <f t="shared" si="145"/>
        <v>&gt;₹500</v>
      </c>
      <c r="M1192" t="str">
        <f t="shared" si="146"/>
        <v>10-20%</v>
      </c>
      <c r="N1192" t="str">
        <f t="shared" si="147"/>
        <v>&gt; 1000</v>
      </c>
      <c r="O1192" s="5">
        <f t="shared" si="148"/>
        <v>1958.3</v>
      </c>
    </row>
    <row r="1193" spans="1:15" x14ac:dyDescent="0.25">
      <c r="A1193" t="s">
        <v>2309</v>
      </c>
      <c r="B1193" t="s">
        <v>2310</v>
      </c>
      <c r="C1193" t="s">
        <v>2703</v>
      </c>
      <c r="D1193" s="2">
        <v>5499</v>
      </c>
      <c r="E1193" s="2">
        <v>11500</v>
      </c>
      <c r="F1193" s="1">
        <f t="shared" si="149"/>
        <v>0.52182608695652177</v>
      </c>
      <c r="G1193">
        <v>3.9</v>
      </c>
      <c r="H1193" t="str">
        <f t="shared" si="144"/>
        <v>3.5–4.0</v>
      </c>
      <c r="I1193" s="4">
        <v>959</v>
      </c>
      <c r="J1193" s="4">
        <f t="shared" si="150"/>
        <v>959</v>
      </c>
      <c r="K1193" s="16">
        <f t="shared" si="151"/>
        <v>11028500</v>
      </c>
      <c r="L1193" t="str">
        <f t="shared" si="145"/>
        <v>&gt;₹500</v>
      </c>
      <c r="M1193" t="str">
        <f t="shared" si="146"/>
        <v>50-60%</v>
      </c>
      <c r="N1193" t="str">
        <f t="shared" si="147"/>
        <v>&gt; 1000</v>
      </c>
      <c r="O1193" s="5">
        <f t="shared" si="148"/>
        <v>962.9</v>
      </c>
    </row>
    <row r="1194" spans="1:15" x14ac:dyDescent="0.25">
      <c r="A1194" t="s">
        <v>2311</v>
      </c>
      <c r="B1194" t="s">
        <v>2312</v>
      </c>
      <c r="C1194" t="s">
        <v>2703</v>
      </c>
      <c r="D1194">
        <v>299</v>
      </c>
      <c r="E1194">
        <v>499</v>
      </c>
      <c r="F1194" s="1">
        <f t="shared" si="149"/>
        <v>0.40080160320641284</v>
      </c>
      <c r="G1194">
        <v>3.9</v>
      </c>
      <c r="H1194" t="str">
        <f t="shared" si="144"/>
        <v>3.5–4.0</v>
      </c>
      <c r="I1194" s="4">
        <v>1015</v>
      </c>
      <c r="J1194" s="4">
        <f t="shared" si="150"/>
        <v>1015</v>
      </c>
      <c r="K1194" s="16">
        <f t="shared" si="151"/>
        <v>506485</v>
      </c>
      <c r="L1194" t="str">
        <f t="shared" si="145"/>
        <v>₹200-₹500</v>
      </c>
      <c r="M1194" t="str">
        <f t="shared" si="146"/>
        <v>40-50%</v>
      </c>
      <c r="N1194" t="str">
        <f t="shared" si="147"/>
        <v>&gt; 1000</v>
      </c>
      <c r="O1194" s="5">
        <f t="shared" si="148"/>
        <v>1018.9</v>
      </c>
    </row>
    <row r="1195" spans="1:15" x14ac:dyDescent="0.25">
      <c r="A1195" t="s">
        <v>2313</v>
      </c>
      <c r="B1195" t="s">
        <v>2314</v>
      </c>
      <c r="C1195" t="s">
        <v>2703</v>
      </c>
      <c r="D1195" s="2">
        <v>2249</v>
      </c>
      <c r="E1195" s="2">
        <v>3550</v>
      </c>
      <c r="F1195" s="1">
        <f t="shared" si="149"/>
        <v>0.36647887323943662</v>
      </c>
      <c r="G1195">
        <v>4</v>
      </c>
      <c r="H1195" t="str">
        <f t="shared" si="144"/>
        <v>4.0–4.5</v>
      </c>
      <c r="I1195" s="4">
        <v>3973</v>
      </c>
      <c r="J1195" s="4">
        <f t="shared" si="150"/>
        <v>3973</v>
      </c>
      <c r="K1195" s="16">
        <f t="shared" si="151"/>
        <v>14104150</v>
      </c>
      <c r="L1195" t="str">
        <f t="shared" si="145"/>
        <v>&gt;₹500</v>
      </c>
      <c r="M1195" t="str">
        <f t="shared" si="146"/>
        <v>30-40%</v>
      </c>
      <c r="N1195" t="str">
        <f t="shared" si="147"/>
        <v>&lt;1000</v>
      </c>
      <c r="O1195" s="5">
        <f t="shared" si="148"/>
        <v>3977</v>
      </c>
    </row>
    <row r="1196" spans="1:15" x14ac:dyDescent="0.25">
      <c r="A1196" t="s">
        <v>2315</v>
      </c>
      <c r="B1196" t="s">
        <v>2316</v>
      </c>
      <c r="C1196" t="s">
        <v>2703</v>
      </c>
      <c r="D1196">
        <v>699</v>
      </c>
      <c r="E1196" s="2">
        <v>1599</v>
      </c>
      <c r="F1196" s="1">
        <f t="shared" si="149"/>
        <v>0.56285178236397748</v>
      </c>
      <c r="G1196">
        <v>4.7</v>
      </c>
      <c r="H1196" t="str">
        <f t="shared" si="144"/>
        <v>4.5–5.0</v>
      </c>
      <c r="I1196" s="4">
        <v>2300</v>
      </c>
      <c r="J1196" s="4">
        <f t="shared" si="150"/>
        <v>2300</v>
      </c>
      <c r="K1196" s="16">
        <f t="shared" si="151"/>
        <v>3677700</v>
      </c>
      <c r="L1196" t="str">
        <f t="shared" si="145"/>
        <v>&gt;₹500</v>
      </c>
      <c r="M1196" t="str">
        <f t="shared" si="146"/>
        <v>50-60%</v>
      </c>
      <c r="N1196" t="str">
        <f t="shared" si="147"/>
        <v>&lt;1000</v>
      </c>
      <c r="O1196" s="5">
        <f t="shared" si="148"/>
        <v>2304.6999999999998</v>
      </c>
    </row>
    <row r="1197" spans="1:15" x14ac:dyDescent="0.25">
      <c r="A1197" t="s">
        <v>2317</v>
      </c>
      <c r="B1197" t="s">
        <v>2318</v>
      </c>
      <c r="C1197" t="s">
        <v>2703</v>
      </c>
      <c r="D1197" s="2">
        <v>1235</v>
      </c>
      <c r="E1197" s="2">
        <v>1499</v>
      </c>
      <c r="F1197" s="1">
        <f t="shared" si="149"/>
        <v>0.1761174116077385</v>
      </c>
      <c r="G1197">
        <v>4.0999999999999996</v>
      </c>
      <c r="H1197" t="str">
        <f t="shared" si="144"/>
        <v>4.0–4.5</v>
      </c>
      <c r="I1197" s="4">
        <v>203</v>
      </c>
      <c r="J1197" s="4">
        <f t="shared" si="150"/>
        <v>203</v>
      </c>
      <c r="K1197" s="16">
        <f t="shared" si="151"/>
        <v>304297</v>
      </c>
      <c r="L1197" t="str">
        <f t="shared" si="145"/>
        <v>&gt;₹500</v>
      </c>
      <c r="M1197" t="str">
        <f t="shared" si="146"/>
        <v>10-20%</v>
      </c>
      <c r="N1197" t="str">
        <f t="shared" si="147"/>
        <v>&gt; 1000</v>
      </c>
      <c r="O1197" s="5">
        <f t="shared" si="148"/>
        <v>207.1</v>
      </c>
    </row>
    <row r="1198" spans="1:15" x14ac:dyDescent="0.25">
      <c r="A1198" t="s">
        <v>2319</v>
      </c>
      <c r="B1198" t="s">
        <v>2320</v>
      </c>
      <c r="C1198" t="s">
        <v>2703</v>
      </c>
      <c r="D1198" s="2">
        <v>1349</v>
      </c>
      <c r="E1198" s="2">
        <v>2999</v>
      </c>
      <c r="F1198" s="1">
        <f t="shared" si="149"/>
        <v>0.55018339446482156</v>
      </c>
      <c r="G1198">
        <v>3.8</v>
      </c>
      <c r="H1198" t="str">
        <f t="shared" si="144"/>
        <v>3.5–4.0</v>
      </c>
      <c r="I1198" s="4">
        <v>441</v>
      </c>
      <c r="J1198" s="4">
        <f t="shared" si="150"/>
        <v>441</v>
      </c>
      <c r="K1198" s="16">
        <f t="shared" si="151"/>
        <v>1322559</v>
      </c>
      <c r="L1198" t="str">
        <f t="shared" si="145"/>
        <v>&gt;₹500</v>
      </c>
      <c r="M1198" t="str">
        <f t="shared" si="146"/>
        <v>50-60%</v>
      </c>
      <c r="N1198" t="str">
        <f t="shared" si="147"/>
        <v>&lt;1000</v>
      </c>
      <c r="O1198" s="5">
        <f t="shared" si="148"/>
        <v>444.8</v>
      </c>
    </row>
    <row r="1199" spans="1:15" x14ac:dyDescent="0.25">
      <c r="A1199" t="s">
        <v>2321</v>
      </c>
      <c r="B1199" t="s">
        <v>2322</v>
      </c>
      <c r="C1199" t="s">
        <v>2703</v>
      </c>
      <c r="D1199" s="2">
        <v>6800</v>
      </c>
      <c r="E1199" s="2">
        <v>11500</v>
      </c>
      <c r="F1199" s="1">
        <f t="shared" si="149"/>
        <v>0.40869565217391307</v>
      </c>
      <c r="G1199">
        <v>4.0999999999999996</v>
      </c>
      <c r="H1199" t="str">
        <f t="shared" si="144"/>
        <v>4.0–4.5</v>
      </c>
      <c r="I1199" s="4">
        <v>10308</v>
      </c>
      <c r="J1199" s="4">
        <f t="shared" si="150"/>
        <v>10308</v>
      </c>
      <c r="K1199" s="16">
        <f t="shared" si="151"/>
        <v>118542000</v>
      </c>
      <c r="L1199" t="str">
        <f t="shared" si="145"/>
        <v>&gt;₹500</v>
      </c>
      <c r="M1199" t="str">
        <f t="shared" si="146"/>
        <v>40-50%</v>
      </c>
      <c r="N1199" t="str">
        <f t="shared" si="147"/>
        <v>&gt; 1000</v>
      </c>
      <c r="O1199" s="5">
        <f t="shared" si="148"/>
        <v>10312.1</v>
      </c>
    </row>
    <row r="1200" spans="1:15" x14ac:dyDescent="0.25">
      <c r="A1200" t="s">
        <v>2323</v>
      </c>
      <c r="B1200" t="s">
        <v>2324</v>
      </c>
      <c r="C1200" t="s">
        <v>2703</v>
      </c>
      <c r="D1200" s="2">
        <v>2099</v>
      </c>
      <c r="E1200" s="2">
        <v>2499</v>
      </c>
      <c r="F1200" s="1">
        <f t="shared" si="149"/>
        <v>0.1600640256102441</v>
      </c>
      <c r="G1200" t="s">
        <v>2325</v>
      </c>
      <c r="H1200" t="str">
        <f t="shared" si="144"/>
        <v>0</v>
      </c>
      <c r="I1200" s="4">
        <v>992</v>
      </c>
      <c r="J1200" s="4">
        <f t="shared" si="150"/>
        <v>992</v>
      </c>
      <c r="K1200" s="16">
        <f t="shared" si="151"/>
        <v>2479008</v>
      </c>
      <c r="L1200" t="str">
        <f t="shared" si="145"/>
        <v>&gt;₹500</v>
      </c>
      <c r="M1200" t="str">
        <f t="shared" si="146"/>
        <v>10-20%</v>
      </c>
      <c r="N1200" t="str">
        <f t="shared" si="147"/>
        <v>&lt;1000</v>
      </c>
      <c r="O1200" s="5" t="e">
        <f t="shared" si="148"/>
        <v>#VALUE!</v>
      </c>
    </row>
    <row r="1201" spans="1:15" x14ac:dyDescent="0.25">
      <c r="A1201" t="s">
        <v>2326</v>
      </c>
      <c r="B1201" t="s">
        <v>2327</v>
      </c>
      <c r="C1201" t="s">
        <v>2703</v>
      </c>
      <c r="D1201" s="2">
        <v>1699</v>
      </c>
      <c r="E1201" s="2">
        <v>1975</v>
      </c>
      <c r="F1201" s="1">
        <f t="shared" si="149"/>
        <v>0.13974683544303798</v>
      </c>
      <c r="G1201">
        <v>4.0999999999999996</v>
      </c>
      <c r="H1201" t="str">
        <f t="shared" si="144"/>
        <v>4.0–4.5</v>
      </c>
      <c r="I1201" s="4">
        <v>4716</v>
      </c>
      <c r="J1201" s="4">
        <f t="shared" si="150"/>
        <v>4716</v>
      </c>
      <c r="K1201" s="16">
        <f t="shared" si="151"/>
        <v>9314100</v>
      </c>
      <c r="L1201" t="str">
        <f t="shared" si="145"/>
        <v>&gt;₹500</v>
      </c>
      <c r="M1201" t="str">
        <f t="shared" si="146"/>
        <v>10-20%</v>
      </c>
      <c r="N1201" t="str">
        <f t="shared" si="147"/>
        <v>&lt;1000</v>
      </c>
      <c r="O1201" s="5">
        <f t="shared" si="148"/>
        <v>4720.1000000000004</v>
      </c>
    </row>
    <row r="1202" spans="1:15" x14ac:dyDescent="0.25">
      <c r="A1202" t="s">
        <v>2328</v>
      </c>
      <c r="B1202" t="s">
        <v>2329</v>
      </c>
      <c r="C1202" t="s">
        <v>2703</v>
      </c>
      <c r="D1202" s="2">
        <v>1069</v>
      </c>
      <c r="E1202" s="2">
        <v>1699</v>
      </c>
      <c r="F1202" s="1">
        <f t="shared" si="149"/>
        <v>0.37080635668040024</v>
      </c>
      <c r="G1202">
        <v>3.9</v>
      </c>
      <c r="H1202" t="str">
        <f t="shared" si="144"/>
        <v>3.5–4.0</v>
      </c>
      <c r="I1202" s="4">
        <v>313</v>
      </c>
      <c r="J1202" s="4">
        <f t="shared" si="150"/>
        <v>313</v>
      </c>
      <c r="K1202" s="16">
        <f t="shared" si="151"/>
        <v>531787</v>
      </c>
      <c r="L1202" t="str">
        <f t="shared" si="145"/>
        <v>&gt;₹500</v>
      </c>
      <c r="M1202" t="str">
        <f t="shared" si="146"/>
        <v>30-40%</v>
      </c>
      <c r="N1202" t="str">
        <f t="shared" si="147"/>
        <v>&lt;1000</v>
      </c>
      <c r="O1202" s="5">
        <f t="shared" si="148"/>
        <v>316.89999999999998</v>
      </c>
    </row>
    <row r="1203" spans="1:15" x14ac:dyDescent="0.25">
      <c r="A1203" t="s">
        <v>2330</v>
      </c>
      <c r="B1203" t="s">
        <v>2331</v>
      </c>
      <c r="C1203" t="s">
        <v>2703</v>
      </c>
      <c r="D1203" s="2">
        <v>1349</v>
      </c>
      <c r="E1203" s="2">
        <v>2495</v>
      </c>
      <c r="F1203" s="1">
        <f t="shared" si="149"/>
        <v>0.45931863727454908</v>
      </c>
      <c r="G1203">
        <v>3.8</v>
      </c>
      <c r="H1203" t="str">
        <f t="shared" si="144"/>
        <v>3.5–4.0</v>
      </c>
      <c r="I1203" s="4">
        <v>166</v>
      </c>
      <c r="J1203" s="4">
        <f t="shared" si="150"/>
        <v>166</v>
      </c>
      <c r="K1203" s="16">
        <f t="shared" si="151"/>
        <v>414170</v>
      </c>
      <c r="L1203" t="str">
        <f t="shared" si="145"/>
        <v>&gt;₹500</v>
      </c>
      <c r="M1203" t="str">
        <f t="shared" si="146"/>
        <v>40-50%</v>
      </c>
      <c r="N1203" t="str">
        <f t="shared" si="147"/>
        <v>&lt;1000</v>
      </c>
      <c r="O1203" s="5">
        <f t="shared" si="148"/>
        <v>169.8</v>
      </c>
    </row>
    <row r="1204" spans="1:15" x14ac:dyDescent="0.25">
      <c r="A1204" t="s">
        <v>2332</v>
      </c>
      <c r="B1204" t="s">
        <v>2333</v>
      </c>
      <c r="C1204" t="s">
        <v>2703</v>
      </c>
      <c r="D1204" s="2">
        <v>1499</v>
      </c>
      <c r="E1204" s="2">
        <v>3500</v>
      </c>
      <c r="F1204" s="1">
        <f t="shared" si="149"/>
        <v>0.57171428571428573</v>
      </c>
      <c r="G1204">
        <v>4.0999999999999996</v>
      </c>
      <c r="H1204" t="str">
        <f t="shared" si="144"/>
        <v>4.0–4.5</v>
      </c>
      <c r="I1204" s="4">
        <v>303</v>
      </c>
      <c r="J1204" s="4">
        <f t="shared" si="150"/>
        <v>303</v>
      </c>
      <c r="K1204" s="16">
        <f t="shared" si="151"/>
        <v>1060500</v>
      </c>
      <c r="L1204" t="str">
        <f t="shared" si="145"/>
        <v>&gt;₹500</v>
      </c>
      <c r="M1204" t="str">
        <f t="shared" si="146"/>
        <v>50-60%</v>
      </c>
      <c r="N1204" t="str">
        <f t="shared" si="147"/>
        <v>&gt; 1000</v>
      </c>
      <c r="O1204" s="5">
        <f t="shared" si="148"/>
        <v>307.10000000000002</v>
      </c>
    </row>
    <row r="1205" spans="1:15" x14ac:dyDescent="0.25">
      <c r="A1205" t="s">
        <v>2334</v>
      </c>
      <c r="B1205" t="s">
        <v>2335</v>
      </c>
      <c r="C1205" t="s">
        <v>2703</v>
      </c>
      <c r="D1205" s="2">
        <v>2092</v>
      </c>
      <c r="E1205" s="2">
        <v>4600</v>
      </c>
      <c r="F1205" s="1">
        <f t="shared" si="149"/>
        <v>0.54521739130434788</v>
      </c>
      <c r="G1205">
        <v>4.3</v>
      </c>
      <c r="H1205" t="str">
        <f t="shared" si="144"/>
        <v>4.0–4.5</v>
      </c>
      <c r="I1205" s="4">
        <v>562</v>
      </c>
      <c r="J1205" s="4">
        <f t="shared" si="150"/>
        <v>562</v>
      </c>
      <c r="K1205" s="16">
        <f t="shared" si="151"/>
        <v>2585200</v>
      </c>
      <c r="L1205" t="str">
        <f t="shared" si="145"/>
        <v>&gt;₹500</v>
      </c>
      <c r="M1205" t="str">
        <f t="shared" si="146"/>
        <v>50-60%</v>
      </c>
      <c r="N1205" t="str">
        <f t="shared" si="147"/>
        <v>&lt;1000</v>
      </c>
      <c r="O1205" s="5">
        <f t="shared" si="148"/>
        <v>566.29999999999995</v>
      </c>
    </row>
    <row r="1206" spans="1:15" x14ac:dyDescent="0.25">
      <c r="A1206" t="s">
        <v>2336</v>
      </c>
      <c r="B1206" t="s">
        <v>2337</v>
      </c>
      <c r="C1206" t="s">
        <v>2703</v>
      </c>
      <c r="D1206" s="2">
        <v>3859</v>
      </c>
      <c r="E1206" s="2">
        <v>10295</v>
      </c>
      <c r="F1206" s="1">
        <f t="shared" si="149"/>
        <v>0.62515784361340454</v>
      </c>
      <c r="G1206">
        <v>3.9</v>
      </c>
      <c r="H1206" t="str">
        <f t="shared" si="144"/>
        <v>3.5–4.0</v>
      </c>
      <c r="I1206" s="4">
        <v>8095</v>
      </c>
      <c r="J1206" s="4">
        <f t="shared" si="150"/>
        <v>8095</v>
      </c>
      <c r="K1206" s="16">
        <f t="shared" si="151"/>
        <v>83338025</v>
      </c>
      <c r="L1206" t="str">
        <f t="shared" si="145"/>
        <v>&gt;₹500</v>
      </c>
      <c r="M1206" t="str">
        <f t="shared" si="146"/>
        <v>60-70%</v>
      </c>
      <c r="N1206" t="str">
        <f t="shared" si="147"/>
        <v>&gt; 1000</v>
      </c>
      <c r="O1206" s="5">
        <f t="shared" si="148"/>
        <v>8098.9</v>
      </c>
    </row>
    <row r="1207" spans="1:15" x14ac:dyDescent="0.25">
      <c r="A1207" t="s">
        <v>2338</v>
      </c>
      <c r="B1207" t="s">
        <v>2339</v>
      </c>
      <c r="C1207" t="s">
        <v>2703</v>
      </c>
      <c r="D1207">
        <v>499</v>
      </c>
      <c r="E1207" s="2">
        <v>2199</v>
      </c>
      <c r="F1207" s="1">
        <f t="shared" si="149"/>
        <v>0.77307867212369263</v>
      </c>
      <c r="G1207">
        <v>2.8</v>
      </c>
      <c r="H1207" t="str">
        <f t="shared" si="144"/>
        <v>2.5–3.0</v>
      </c>
      <c r="I1207" s="4">
        <v>109</v>
      </c>
      <c r="J1207" s="4">
        <f t="shared" si="150"/>
        <v>109</v>
      </c>
      <c r="K1207" s="16">
        <f t="shared" si="151"/>
        <v>239691</v>
      </c>
      <c r="L1207" t="str">
        <f t="shared" si="145"/>
        <v>&gt;₹500</v>
      </c>
      <c r="M1207" t="str">
        <f t="shared" si="146"/>
        <v>70-80%</v>
      </c>
      <c r="N1207" t="str">
        <f t="shared" si="147"/>
        <v>&gt; 1000</v>
      </c>
      <c r="O1207" s="5">
        <f t="shared" si="148"/>
        <v>111.8</v>
      </c>
    </row>
    <row r="1208" spans="1:15" x14ac:dyDescent="0.25">
      <c r="A1208" t="s">
        <v>2340</v>
      </c>
      <c r="B1208" t="s">
        <v>2341</v>
      </c>
      <c r="C1208" t="s">
        <v>2703</v>
      </c>
      <c r="D1208" s="2">
        <v>1804</v>
      </c>
      <c r="E1208" s="2">
        <v>2380</v>
      </c>
      <c r="F1208" s="1">
        <f t="shared" si="149"/>
        <v>0.24201680672268908</v>
      </c>
      <c r="G1208">
        <v>4</v>
      </c>
      <c r="H1208" t="str">
        <f t="shared" si="144"/>
        <v>4.0–4.5</v>
      </c>
      <c r="I1208" s="4">
        <v>15382</v>
      </c>
      <c r="J1208" s="4">
        <f t="shared" si="150"/>
        <v>15382</v>
      </c>
      <c r="K1208" s="16">
        <f t="shared" si="151"/>
        <v>36609160</v>
      </c>
      <c r="L1208" t="str">
        <f t="shared" si="145"/>
        <v>&gt;₹500</v>
      </c>
      <c r="M1208" t="str">
        <f t="shared" si="146"/>
        <v>20-30%</v>
      </c>
      <c r="N1208" t="str">
        <f t="shared" si="147"/>
        <v>&lt;1000</v>
      </c>
      <c r="O1208" s="5">
        <f t="shared" si="148"/>
        <v>15386</v>
      </c>
    </row>
    <row r="1209" spans="1:15" x14ac:dyDescent="0.25">
      <c r="A1209" t="s">
        <v>2342</v>
      </c>
      <c r="B1209" t="s">
        <v>2343</v>
      </c>
      <c r="C1209" t="s">
        <v>2703</v>
      </c>
      <c r="D1209" s="2">
        <v>6525</v>
      </c>
      <c r="E1209" s="2">
        <v>8820</v>
      </c>
      <c r="F1209" s="1">
        <f t="shared" si="149"/>
        <v>0.26020408163265307</v>
      </c>
      <c r="G1209">
        <v>4.5</v>
      </c>
      <c r="H1209" t="str">
        <f t="shared" si="144"/>
        <v>4.5–5.0</v>
      </c>
      <c r="I1209" s="4">
        <v>5137</v>
      </c>
      <c r="J1209" s="4">
        <f t="shared" si="150"/>
        <v>5137</v>
      </c>
      <c r="K1209" s="16">
        <f t="shared" si="151"/>
        <v>45308340</v>
      </c>
      <c r="L1209" t="str">
        <f t="shared" si="145"/>
        <v>&gt;₹500</v>
      </c>
      <c r="M1209" t="str">
        <f t="shared" si="146"/>
        <v>20-30%</v>
      </c>
      <c r="N1209" t="str">
        <f t="shared" si="147"/>
        <v>&lt;1000</v>
      </c>
      <c r="O1209" s="5">
        <f t="shared" si="148"/>
        <v>5141.5</v>
      </c>
    </row>
    <row r="1210" spans="1:15" x14ac:dyDescent="0.25">
      <c r="A1210" t="s">
        <v>2344</v>
      </c>
      <c r="B1210" t="s">
        <v>2345</v>
      </c>
      <c r="C1210" t="s">
        <v>2703</v>
      </c>
      <c r="D1210" s="2">
        <v>4999</v>
      </c>
      <c r="E1210" s="2">
        <v>24999</v>
      </c>
      <c r="F1210" s="1">
        <f t="shared" si="149"/>
        <v>0.80003200128005125</v>
      </c>
      <c r="G1210">
        <v>4.5999999999999996</v>
      </c>
      <c r="H1210" t="str">
        <f t="shared" si="144"/>
        <v>4.5–5.0</v>
      </c>
      <c r="I1210" s="4">
        <v>124</v>
      </c>
      <c r="J1210" s="4">
        <f t="shared" si="150"/>
        <v>124</v>
      </c>
      <c r="K1210" s="16">
        <f t="shared" si="151"/>
        <v>3099876</v>
      </c>
      <c r="L1210" t="str">
        <f t="shared" si="145"/>
        <v>&gt;₹500</v>
      </c>
      <c r="M1210" t="str">
        <f t="shared" si="146"/>
        <v>80-90%</v>
      </c>
      <c r="N1210" t="str">
        <f t="shared" si="147"/>
        <v>&lt;1000</v>
      </c>
      <c r="O1210" s="5">
        <f t="shared" si="148"/>
        <v>128.6</v>
      </c>
    </row>
    <row r="1211" spans="1:15" x14ac:dyDescent="0.25">
      <c r="A1211" t="s">
        <v>2346</v>
      </c>
      <c r="B1211" t="s">
        <v>2347</v>
      </c>
      <c r="C1211" t="s">
        <v>2703</v>
      </c>
      <c r="D1211" s="2">
        <v>1189</v>
      </c>
      <c r="E1211" s="2">
        <v>2400</v>
      </c>
      <c r="F1211" s="1">
        <f t="shared" si="149"/>
        <v>0.50458333333333338</v>
      </c>
      <c r="G1211">
        <v>4.0999999999999996</v>
      </c>
      <c r="H1211" t="str">
        <f t="shared" si="144"/>
        <v>4.0–4.5</v>
      </c>
      <c r="I1211" s="4">
        <v>618</v>
      </c>
      <c r="J1211" s="4">
        <f t="shared" si="150"/>
        <v>618</v>
      </c>
      <c r="K1211" s="16">
        <f t="shared" si="151"/>
        <v>1483200</v>
      </c>
      <c r="L1211" t="str">
        <f t="shared" si="145"/>
        <v>&gt;₹500</v>
      </c>
      <c r="M1211" t="str">
        <f t="shared" si="146"/>
        <v>50-60%</v>
      </c>
      <c r="N1211" t="str">
        <f t="shared" si="147"/>
        <v>&lt;1000</v>
      </c>
      <c r="O1211" s="5">
        <f t="shared" si="148"/>
        <v>622.1</v>
      </c>
    </row>
    <row r="1212" spans="1:15" x14ac:dyDescent="0.25">
      <c r="A1212" t="s">
        <v>2348</v>
      </c>
      <c r="B1212" t="s">
        <v>2349</v>
      </c>
      <c r="C1212" t="s">
        <v>2703</v>
      </c>
      <c r="D1212" s="2">
        <v>2590</v>
      </c>
      <c r="E1212" s="2">
        <v>4200</v>
      </c>
      <c r="F1212" s="1">
        <f t="shared" si="149"/>
        <v>0.38333333333333336</v>
      </c>
      <c r="G1212">
        <v>4.0999999999999996</v>
      </c>
      <c r="H1212" t="str">
        <f t="shared" si="144"/>
        <v>4.0–4.5</v>
      </c>
      <c r="I1212" s="4">
        <v>63</v>
      </c>
      <c r="J1212" s="4">
        <f t="shared" si="150"/>
        <v>63</v>
      </c>
      <c r="K1212" s="16">
        <f t="shared" si="151"/>
        <v>264600</v>
      </c>
      <c r="L1212" t="str">
        <f t="shared" si="145"/>
        <v>&gt;₹500</v>
      </c>
      <c r="M1212" t="str">
        <f t="shared" si="146"/>
        <v>30-40%</v>
      </c>
      <c r="N1212" t="str">
        <f t="shared" si="147"/>
        <v>&lt;1000</v>
      </c>
      <c r="O1212" s="5">
        <f t="shared" si="148"/>
        <v>67.099999999999994</v>
      </c>
    </row>
    <row r="1213" spans="1:15" x14ac:dyDescent="0.25">
      <c r="A1213" t="s">
        <v>2350</v>
      </c>
      <c r="B1213" t="s">
        <v>2351</v>
      </c>
      <c r="C1213" t="s">
        <v>2703</v>
      </c>
      <c r="D1213">
        <v>899</v>
      </c>
      <c r="E1213" s="2">
        <v>1599</v>
      </c>
      <c r="F1213" s="1">
        <f t="shared" si="149"/>
        <v>0.43777360850531583</v>
      </c>
      <c r="G1213">
        <v>3.4</v>
      </c>
      <c r="H1213" t="str">
        <f t="shared" si="144"/>
        <v>3.0–3.5</v>
      </c>
      <c r="I1213" s="4">
        <v>15</v>
      </c>
      <c r="J1213" s="4">
        <f t="shared" si="150"/>
        <v>15</v>
      </c>
      <c r="K1213" s="16">
        <f t="shared" si="151"/>
        <v>23985</v>
      </c>
      <c r="L1213" t="str">
        <f t="shared" si="145"/>
        <v>&gt;₹500</v>
      </c>
      <c r="M1213" t="str">
        <f t="shared" si="146"/>
        <v>40-50%</v>
      </c>
      <c r="N1213" t="str">
        <f t="shared" si="147"/>
        <v>&gt; 1000</v>
      </c>
      <c r="O1213" s="5">
        <f t="shared" si="148"/>
        <v>18.399999999999999</v>
      </c>
    </row>
    <row r="1214" spans="1:15" x14ac:dyDescent="0.25">
      <c r="A1214" t="s">
        <v>2352</v>
      </c>
      <c r="B1214" t="s">
        <v>2353</v>
      </c>
      <c r="C1214" t="s">
        <v>2703</v>
      </c>
      <c r="D1214">
        <v>998</v>
      </c>
      <c r="E1214" s="2">
        <v>2999</v>
      </c>
      <c r="F1214" s="1">
        <f t="shared" si="149"/>
        <v>0.6672224074691564</v>
      </c>
      <c r="G1214">
        <v>4.5999999999999996</v>
      </c>
      <c r="H1214" t="str">
        <f t="shared" si="144"/>
        <v>4.5–5.0</v>
      </c>
      <c r="I1214" s="4">
        <v>9</v>
      </c>
      <c r="J1214" s="4">
        <f t="shared" si="150"/>
        <v>9</v>
      </c>
      <c r="K1214" s="16">
        <f t="shared" si="151"/>
        <v>26991</v>
      </c>
      <c r="L1214" t="str">
        <f t="shared" si="145"/>
        <v>&gt;₹500</v>
      </c>
      <c r="M1214" t="str">
        <f t="shared" si="146"/>
        <v>60-70%</v>
      </c>
      <c r="N1214" t="str">
        <f t="shared" si="147"/>
        <v>&gt; 1000</v>
      </c>
      <c r="O1214" s="5">
        <f t="shared" si="148"/>
        <v>13.6</v>
      </c>
    </row>
    <row r="1215" spans="1:15" x14ac:dyDescent="0.25">
      <c r="A1215" t="s">
        <v>2354</v>
      </c>
      <c r="B1215" t="s">
        <v>2355</v>
      </c>
      <c r="C1215" t="s">
        <v>2703</v>
      </c>
      <c r="D1215">
        <v>998.06</v>
      </c>
      <c r="E1215" s="2">
        <v>1282</v>
      </c>
      <c r="F1215" s="1">
        <f t="shared" si="149"/>
        <v>0.22148205928237133</v>
      </c>
      <c r="G1215">
        <v>4.2</v>
      </c>
      <c r="H1215" t="str">
        <f t="shared" si="144"/>
        <v>4.0–4.5</v>
      </c>
      <c r="I1215" s="4">
        <v>7274</v>
      </c>
      <c r="J1215" s="4">
        <f t="shared" si="150"/>
        <v>7274</v>
      </c>
      <c r="K1215" s="16">
        <f t="shared" si="151"/>
        <v>9325268</v>
      </c>
      <c r="L1215" t="str">
        <f t="shared" si="145"/>
        <v>&gt;₹500</v>
      </c>
      <c r="M1215" t="str">
        <f t="shared" si="146"/>
        <v>20-30%</v>
      </c>
      <c r="N1215" t="str">
        <f t="shared" si="147"/>
        <v>&lt;1000</v>
      </c>
      <c r="O1215" s="5">
        <f t="shared" si="148"/>
        <v>7278.2</v>
      </c>
    </row>
    <row r="1216" spans="1:15" x14ac:dyDescent="0.25">
      <c r="A1216" t="s">
        <v>2356</v>
      </c>
      <c r="B1216" t="s">
        <v>2357</v>
      </c>
      <c r="C1216" t="s">
        <v>2703</v>
      </c>
      <c r="D1216" s="2">
        <v>1099</v>
      </c>
      <c r="E1216" s="2">
        <v>1990</v>
      </c>
      <c r="F1216" s="1">
        <f t="shared" si="149"/>
        <v>0.44773869346733669</v>
      </c>
      <c r="G1216">
        <v>3.9</v>
      </c>
      <c r="H1216" t="str">
        <f t="shared" si="144"/>
        <v>3.5–4.0</v>
      </c>
      <c r="I1216" s="4">
        <v>5911</v>
      </c>
      <c r="J1216" s="4">
        <f t="shared" si="150"/>
        <v>5911</v>
      </c>
      <c r="K1216" s="16">
        <f t="shared" si="151"/>
        <v>11762890</v>
      </c>
      <c r="L1216" t="str">
        <f t="shared" si="145"/>
        <v>&gt;₹500</v>
      </c>
      <c r="M1216" t="str">
        <f t="shared" si="146"/>
        <v>40-50%</v>
      </c>
      <c r="N1216" t="str">
        <f t="shared" si="147"/>
        <v>&gt; 1000</v>
      </c>
      <c r="O1216" s="5">
        <f t="shared" si="148"/>
        <v>5914.9</v>
      </c>
    </row>
    <row r="1217" spans="1:15" x14ac:dyDescent="0.25">
      <c r="A1217" t="s">
        <v>2358</v>
      </c>
      <c r="B1217" t="s">
        <v>2359</v>
      </c>
      <c r="C1217" t="s">
        <v>2703</v>
      </c>
      <c r="D1217" s="2">
        <v>5999</v>
      </c>
      <c r="E1217" s="2">
        <v>9999</v>
      </c>
      <c r="F1217" s="1">
        <f t="shared" si="149"/>
        <v>0.40004000400040002</v>
      </c>
      <c r="G1217">
        <v>4.2</v>
      </c>
      <c r="H1217" t="str">
        <f t="shared" si="144"/>
        <v>4.0–4.5</v>
      </c>
      <c r="I1217" s="4">
        <v>170</v>
      </c>
      <c r="J1217" s="4">
        <f t="shared" si="150"/>
        <v>170</v>
      </c>
      <c r="K1217" s="16">
        <f t="shared" si="151"/>
        <v>1699830</v>
      </c>
      <c r="L1217" t="str">
        <f t="shared" si="145"/>
        <v>&gt;₹500</v>
      </c>
      <c r="M1217" t="str">
        <f t="shared" si="146"/>
        <v>40-50%</v>
      </c>
      <c r="N1217" t="str">
        <f t="shared" si="147"/>
        <v>&gt; 1000</v>
      </c>
      <c r="O1217" s="5">
        <f t="shared" si="148"/>
        <v>174.2</v>
      </c>
    </row>
    <row r="1218" spans="1:15" x14ac:dyDescent="0.25">
      <c r="A1218" t="s">
        <v>2360</v>
      </c>
      <c r="B1218" t="s">
        <v>2361</v>
      </c>
      <c r="C1218" t="s">
        <v>2703</v>
      </c>
      <c r="D1218" s="2">
        <v>8886</v>
      </c>
      <c r="E1218" s="2">
        <v>11850</v>
      </c>
      <c r="F1218" s="1">
        <f t="shared" si="149"/>
        <v>0.250126582278481</v>
      </c>
      <c r="G1218">
        <v>4.2</v>
      </c>
      <c r="H1218" t="str">
        <f t="shared" ref="H1218:H1281" si="152">IF(G1218&gt;5,"0",IF(G1218&gt;=4.5,"4.5–5.0",IF(G1218&gt;=4,"4.0–4.5",IF(G1218&gt;=3.5,"3.5–4.0",IF(G1218&gt;=3,"3.0–3.5",IF(G1218&gt;=2.5,"2.5–3.0",IF(G1218&gt;=2,"2.0–2.5","0")))))))</f>
        <v>4.0–4.5</v>
      </c>
      <c r="I1218" s="4">
        <v>3065</v>
      </c>
      <c r="J1218" s="4">
        <f t="shared" si="150"/>
        <v>3065</v>
      </c>
      <c r="K1218" s="16">
        <f t="shared" si="151"/>
        <v>36320250</v>
      </c>
      <c r="L1218" t="str">
        <f t="shared" ref="L1218:L1281" si="153">IF(E1218&lt;200,"&lt;₹200",IF(E1218&lt;=500,"₹200-₹500","&gt;₹500"))</f>
        <v>&gt;₹500</v>
      </c>
      <c r="M1218" t="str">
        <f t="shared" ref="M1218:M1281" si="154">IF(F1218&lt;=0.1,"0-10%",IF(F1218&lt;=0.2,"10-20%",IF(F1218&lt;=0.3,"20-30%",IF(F1218&lt;=0.4,"30-40%",IF(F1218&lt;=0.5,"40-50%",IF(F1218&lt;=0.6,"50-60%",IF(F1218&lt;=0.7,"60-70%",IF(F1218&lt;=0.8,"70-80%",IF(F1218&lt;=0.9,"80-90%",IF(F1218&lt;=1,"90-100%","0"))))))))))</f>
        <v>20-30%</v>
      </c>
      <c r="N1218" t="str">
        <f t="shared" ref="N1218:N1281" si="155">IF(I1220&lt;1000,"&lt;1000","&gt; 1000")</f>
        <v>&gt; 1000</v>
      </c>
      <c r="O1218" s="5">
        <f t="shared" ref="O1218:O1281" si="156">G1218+I1218</f>
        <v>3069.2</v>
      </c>
    </row>
    <row r="1219" spans="1:15" x14ac:dyDescent="0.25">
      <c r="A1219" t="s">
        <v>2362</v>
      </c>
      <c r="B1219" t="s">
        <v>2363</v>
      </c>
      <c r="C1219" t="s">
        <v>2703</v>
      </c>
      <c r="D1219">
        <v>475</v>
      </c>
      <c r="E1219">
        <v>999</v>
      </c>
      <c r="F1219" s="1">
        <f t="shared" ref="F1219:F1282" si="157">(E1219-D1219)/E1219</f>
        <v>0.52452452452452447</v>
      </c>
      <c r="G1219">
        <v>4.0999999999999996</v>
      </c>
      <c r="H1219" t="str">
        <f t="shared" si="152"/>
        <v>4.0–4.5</v>
      </c>
      <c r="I1219" s="4">
        <v>1021</v>
      </c>
      <c r="J1219" s="4">
        <f t="shared" ref="J1219:J1282" si="158">IF(ISNUMBER(I1219),  I1219,  0)</f>
        <v>1021</v>
      </c>
      <c r="K1219" s="16">
        <f t="shared" ref="K1219:K1282" si="159">IFERROR(VALUE(E1219) * VALUE(J1219), 0)</f>
        <v>1019979</v>
      </c>
      <c r="L1219" t="str">
        <f t="shared" si="153"/>
        <v>&gt;₹500</v>
      </c>
      <c r="M1219" t="str">
        <f t="shared" si="154"/>
        <v>50-60%</v>
      </c>
      <c r="N1219" t="str">
        <f t="shared" si="155"/>
        <v>&gt; 1000</v>
      </c>
      <c r="O1219" s="5">
        <f t="shared" si="156"/>
        <v>1025.0999999999999</v>
      </c>
    </row>
    <row r="1220" spans="1:15" x14ac:dyDescent="0.25">
      <c r="A1220" t="s">
        <v>2364</v>
      </c>
      <c r="B1220" t="s">
        <v>2365</v>
      </c>
      <c r="C1220" t="s">
        <v>2703</v>
      </c>
      <c r="D1220" s="2">
        <v>4995</v>
      </c>
      <c r="E1220" s="2">
        <v>20049</v>
      </c>
      <c r="F1220" s="1">
        <f t="shared" si="157"/>
        <v>0.75086039203950317</v>
      </c>
      <c r="G1220">
        <v>4.8</v>
      </c>
      <c r="H1220" t="str">
        <f t="shared" si="152"/>
        <v>4.5–5.0</v>
      </c>
      <c r="I1220" s="4">
        <v>3964</v>
      </c>
      <c r="J1220" s="4">
        <f t="shared" si="158"/>
        <v>3964</v>
      </c>
      <c r="K1220" s="16">
        <f t="shared" si="159"/>
        <v>79474236</v>
      </c>
      <c r="L1220" t="str">
        <f t="shared" si="153"/>
        <v>&gt;₹500</v>
      </c>
      <c r="M1220" t="str">
        <f t="shared" si="154"/>
        <v>70-80%</v>
      </c>
      <c r="N1220" t="str">
        <f t="shared" si="155"/>
        <v>&lt;1000</v>
      </c>
      <c r="O1220" s="5">
        <f t="shared" si="156"/>
        <v>3968.8</v>
      </c>
    </row>
    <row r="1221" spans="1:15" x14ac:dyDescent="0.25">
      <c r="A1221" t="s">
        <v>2366</v>
      </c>
      <c r="B1221" t="s">
        <v>2367</v>
      </c>
      <c r="C1221" t="s">
        <v>2703</v>
      </c>
      <c r="D1221" s="2">
        <v>13999</v>
      </c>
      <c r="E1221" s="2">
        <v>24850</v>
      </c>
      <c r="F1221" s="1">
        <f t="shared" si="157"/>
        <v>0.43665995975855132</v>
      </c>
      <c r="G1221">
        <v>4.4000000000000004</v>
      </c>
      <c r="H1221" t="str">
        <f t="shared" si="152"/>
        <v>4.0–4.5</v>
      </c>
      <c r="I1221" s="4">
        <v>8948</v>
      </c>
      <c r="J1221" s="4">
        <f t="shared" si="158"/>
        <v>8948</v>
      </c>
      <c r="K1221" s="16">
        <f t="shared" si="159"/>
        <v>222357800</v>
      </c>
      <c r="L1221" t="str">
        <f t="shared" si="153"/>
        <v>&gt;₹500</v>
      </c>
      <c r="M1221" t="str">
        <f t="shared" si="154"/>
        <v>40-50%</v>
      </c>
      <c r="N1221" t="str">
        <f t="shared" si="155"/>
        <v>&gt; 1000</v>
      </c>
      <c r="O1221" s="5">
        <f t="shared" si="156"/>
        <v>8952.4</v>
      </c>
    </row>
    <row r="1222" spans="1:15" x14ac:dyDescent="0.25">
      <c r="A1222" t="s">
        <v>2368</v>
      </c>
      <c r="B1222" t="s">
        <v>2369</v>
      </c>
      <c r="C1222" t="s">
        <v>2703</v>
      </c>
      <c r="D1222" s="2">
        <v>8499</v>
      </c>
      <c r="E1222" s="2">
        <v>16490</v>
      </c>
      <c r="F1222" s="1">
        <f t="shared" si="157"/>
        <v>0.48459672528805336</v>
      </c>
      <c r="G1222">
        <v>4.3</v>
      </c>
      <c r="H1222" t="str">
        <f t="shared" si="152"/>
        <v>4.0–4.5</v>
      </c>
      <c r="I1222" s="4">
        <v>97</v>
      </c>
      <c r="J1222" s="4">
        <f t="shared" si="158"/>
        <v>97</v>
      </c>
      <c r="K1222" s="16">
        <f t="shared" si="159"/>
        <v>1599530</v>
      </c>
      <c r="L1222" t="str">
        <f t="shared" si="153"/>
        <v>&gt;₹500</v>
      </c>
      <c r="M1222" t="str">
        <f t="shared" si="154"/>
        <v>40-50%</v>
      </c>
      <c r="N1222" t="str">
        <f t="shared" si="155"/>
        <v>&lt;1000</v>
      </c>
      <c r="O1222" s="5">
        <f t="shared" si="156"/>
        <v>101.3</v>
      </c>
    </row>
    <row r="1223" spans="1:15" x14ac:dyDescent="0.25">
      <c r="A1223" t="s">
        <v>2370</v>
      </c>
      <c r="B1223" t="s">
        <v>2371</v>
      </c>
      <c r="C1223" t="s">
        <v>2703</v>
      </c>
      <c r="D1223">
        <v>949</v>
      </c>
      <c r="E1223">
        <v>975</v>
      </c>
      <c r="F1223" s="1">
        <f t="shared" si="157"/>
        <v>2.6666666666666668E-2</v>
      </c>
      <c r="G1223">
        <v>4.3</v>
      </c>
      <c r="H1223" t="str">
        <f t="shared" si="152"/>
        <v>4.0–4.5</v>
      </c>
      <c r="I1223" s="4">
        <v>7223</v>
      </c>
      <c r="J1223" s="4">
        <f t="shared" si="158"/>
        <v>7223</v>
      </c>
      <c r="K1223" s="16">
        <f t="shared" si="159"/>
        <v>7042425</v>
      </c>
      <c r="L1223" t="str">
        <f t="shared" si="153"/>
        <v>&gt;₹500</v>
      </c>
      <c r="M1223" t="str">
        <f t="shared" si="154"/>
        <v>0-10%</v>
      </c>
      <c r="N1223" t="str">
        <f t="shared" si="155"/>
        <v>&gt; 1000</v>
      </c>
      <c r="O1223" s="5">
        <f t="shared" si="156"/>
        <v>7227.3</v>
      </c>
    </row>
    <row r="1224" spans="1:15" x14ac:dyDescent="0.25">
      <c r="A1224" t="s">
        <v>2372</v>
      </c>
      <c r="B1224" t="s">
        <v>2373</v>
      </c>
      <c r="C1224" t="s">
        <v>2703</v>
      </c>
      <c r="D1224">
        <v>395</v>
      </c>
      <c r="E1224">
        <v>499</v>
      </c>
      <c r="F1224" s="1">
        <f t="shared" si="157"/>
        <v>0.20841683366733466</v>
      </c>
      <c r="G1224">
        <v>4</v>
      </c>
      <c r="H1224" t="str">
        <f t="shared" si="152"/>
        <v>4.0–4.5</v>
      </c>
      <c r="I1224" s="4">
        <v>330</v>
      </c>
      <c r="J1224" s="4">
        <f t="shared" si="158"/>
        <v>330</v>
      </c>
      <c r="K1224" s="16">
        <f t="shared" si="159"/>
        <v>164670</v>
      </c>
      <c r="L1224" t="str">
        <f t="shared" si="153"/>
        <v>₹200-₹500</v>
      </c>
      <c r="M1224" t="str">
        <f t="shared" si="154"/>
        <v>20-30%</v>
      </c>
      <c r="N1224" t="str">
        <f t="shared" si="155"/>
        <v>&gt; 1000</v>
      </c>
      <c r="O1224" s="5">
        <f t="shared" si="156"/>
        <v>334</v>
      </c>
    </row>
    <row r="1225" spans="1:15" x14ac:dyDescent="0.25">
      <c r="A1225" t="s">
        <v>2374</v>
      </c>
      <c r="B1225" t="s">
        <v>2375</v>
      </c>
      <c r="C1225" t="s">
        <v>2703</v>
      </c>
      <c r="D1225">
        <v>635</v>
      </c>
      <c r="E1225">
        <v>635</v>
      </c>
      <c r="F1225" s="1">
        <f t="shared" si="157"/>
        <v>0</v>
      </c>
      <c r="G1225">
        <v>4.3</v>
      </c>
      <c r="H1225" t="str">
        <f t="shared" si="152"/>
        <v>4.0–4.5</v>
      </c>
      <c r="I1225" s="4">
        <v>4570</v>
      </c>
      <c r="J1225" s="4">
        <f t="shared" si="158"/>
        <v>4570</v>
      </c>
      <c r="K1225" s="16">
        <f t="shared" si="159"/>
        <v>2901950</v>
      </c>
      <c r="L1225" t="str">
        <f t="shared" si="153"/>
        <v>&gt;₹500</v>
      </c>
      <c r="M1225" t="str">
        <f t="shared" si="154"/>
        <v>0-10%</v>
      </c>
      <c r="N1225" t="str">
        <f t="shared" si="155"/>
        <v>&gt; 1000</v>
      </c>
      <c r="O1225" s="5">
        <f t="shared" si="156"/>
        <v>4574.3</v>
      </c>
    </row>
    <row r="1226" spans="1:15" x14ac:dyDescent="0.25">
      <c r="A1226" t="s">
        <v>2376</v>
      </c>
      <c r="B1226" t="s">
        <v>2377</v>
      </c>
      <c r="C1226" t="s">
        <v>2703</v>
      </c>
      <c r="D1226">
        <v>717</v>
      </c>
      <c r="E1226" s="2">
        <v>1390</v>
      </c>
      <c r="F1226" s="1">
        <f t="shared" si="157"/>
        <v>0.48417266187050362</v>
      </c>
      <c r="G1226">
        <v>4</v>
      </c>
      <c r="H1226" t="str">
        <f t="shared" si="152"/>
        <v>4.0–4.5</v>
      </c>
      <c r="I1226" s="4">
        <v>4867</v>
      </c>
      <c r="J1226" s="4">
        <f t="shared" si="158"/>
        <v>4867</v>
      </c>
      <c r="K1226" s="16">
        <f t="shared" si="159"/>
        <v>6765130</v>
      </c>
      <c r="L1226" t="str">
        <f t="shared" si="153"/>
        <v>&gt;₹500</v>
      </c>
      <c r="M1226" t="str">
        <f t="shared" si="154"/>
        <v>40-50%</v>
      </c>
      <c r="N1226" t="str">
        <f t="shared" si="155"/>
        <v>&gt; 1000</v>
      </c>
      <c r="O1226" s="5">
        <f t="shared" si="156"/>
        <v>4871</v>
      </c>
    </row>
    <row r="1227" spans="1:15" x14ac:dyDescent="0.25">
      <c r="A1227" t="s">
        <v>2378</v>
      </c>
      <c r="B1227" t="s">
        <v>2379</v>
      </c>
      <c r="C1227" t="s">
        <v>2703</v>
      </c>
      <c r="D1227" s="2">
        <v>27900</v>
      </c>
      <c r="E1227" s="2">
        <v>59900</v>
      </c>
      <c r="F1227" s="1">
        <f t="shared" si="157"/>
        <v>0.53422370617696158</v>
      </c>
      <c r="G1227">
        <v>4.4000000000000004</v>
      </c>
      <c r="H1227" t="str">
        <f t="shared" si="152"/>
        <v>4.0–4.5</v>
      </c>
      <c r="I1227" s="4">
        <v>5298</v>
      </c>
      <c r="J1227" s="4">
        <f t="shared" si="158"/>
        <v>5298</v>
      </c>
      <c r="K1227" s="16">
        <f t="shared" si="159"/>
        <v>317350200</v>
      </c>
      <c r="L1227" t="str">
        <f t="shared" si="153"/>
        <v>&gt;₹500</v>
      </c>
      <c r="M1227" t="str">
        <f t="shared" si="154"/>
        <v>50-60%</v>
      </c>
      <c r="N1227" t="str">
        <f t="shared" si="155"/>
        <v>&lt;1000</v>
      </c>
      <c r="O1227" s="5">
        <f t="shared" si="156"/>
        <v>5302.4</v>
      </c>
    </row>
    <row r="1228" spans="1:15" x14ac:dyDescent="0.25">
      <c r="A1228" t="s">
        <v>2380</v>
      </c>
      <c r="B1228" t="s">
        <v>2381</v>
      </c>
      <c r="C1228" t="s">
        <v>2703</v>
      </c>
      <c r="D1228">
        <v>649</v>
      </c>
      <c r="E1228">
        <v>670</v>
      </c>
      <c r="F1228" s="1">
        <f t="shared" si="157"/>
        <v>3.134328358208955E-2</v>
      </c>
      <c r="G1228">
        <v>4.0999999999999996</v>
      </c>
      <c r="H1228" t="str">
        <f t="shared" si="152"/>
        <v>4.0–4.5</v>
      </c>
      <c r="I1228" s="4">
        <v>7786</v>
      </c>
      <c r="J1228" s="4">
        <f t="shared" si="158"/>
        <v>7786</v>
      </c>
      <c r="K1228" s="16">
        <f t="shared" si="159"/>
        <v>5216620</v>
      </c>
      <c r="L1228" t="str">
        <f t="shared" si="153"/>
        <v>&gt;₹500</v>
      </c>
      <c r="M1228" t="str">
        <f t="shared" si="154"/>
        <v>0-10%</v>
      </c>
      <c r="N1228" t="str">
        <f t="shared" si="155"/>
        <v>&lt;1000</v>
      </c>
      <c r="O1228" s="5">
        <f t="shared" si="156"/>
        <v>7790.1</v>
      </c>
    </row>
    <row r="1229" spans="1:15" x14ac:dyDescent="0.25">
      <c r="A1229" t="s">
        <v>2382</v>
      </c>
      <c r="B1229" t="s">
        <v>2383</v>
      </c>
      <c r="C1229" t="s">
        <v>2703</v>
      </c>
      <c r="D1229">
        <v>193</v>
      </c>
      <c r="E1229">
        <v>399</v>
      </c>
      <c r="F1229" s="1">
        <f t="shared" si="157"/>
        <v>0.51629072681704258</v>
      </c>
      <c r="G1229">
        <v>3.6</v>
      </c>
      <c r="H1229" t="str">
        <f t="shared" si="152"/>
        <v>3.5–4.0</v>
      </c>
      <c r="I1229" s="4">
        <v>37</v>
      </c>
      <c r="J1229" s="4">
        <f t="shared" si="158"/>
        <v>37</v>
      </c>
      <c r="K1229" s="16">
        <f t="shared" si="159"/>
        <v>14763</v>
      </c>
      <c r="L1229" t="str">
        <f t="shared" si="153"/>
        <v>₹200-₹500</v>
      </c>
      <c r="M1229" t="str">
        <f t="shared" si="154"/>
        <v>50-60%</v>
      </c>
      <c r="N1229" t="str">
        <f t="shared" si="155"/>
        <v>&gt; 1000</v>
      </c>
      <c r="O1229" s="5">
        <f t="shared" si="156"/>
        <v>40.6</v>
      </c>
    </row>
    <row r="1230" spans="1:15" x14ac:dyDescent="0.25">
      <c r="A1230" t="s">
        <v>2384</v>
      </c>
      <c r="B1230" t="s">
        <v>2385</v>
      </c>
      <c r="C1230" t="s">
        <v>2703</v>
      </c>
      <c r="D1230" s="2">
        <v>1299</v>
      </c>
      <c r="E1230" s="2">
        <v>2495</v>
      </c>
      <c r="F1230" s="1">
        <f t="shared" si="157"/>
        <v>0.47935871743486974</v>
      </c>
      <c r="G1230">
        <v>2</v>
      </c>
      <c r="H1230" t="str">
        <f t="shared" si="152"/>
        <v>2.0–2.5</v>
      </c>
      <c r="I1230" s="4">
        <v>2</v>
      </c>
      <c r="J1230" s="4">
        <f t="shared" si="158"/>
        <v>2</v>
      </c>
      <c r="K1230" s="16">
        <f t="shared" si="159"/>
        <v>4990</v>
      </c>
      <c r="L1230" t="str">
        <f t="shared" si="153"/>
        <v>&gt;₹500</v>
      </c>
      <c r="M1230" t="str">
        <f t="shared" si="154"/>
        <v>40-50%</v>
      </c>
      <c r="N1230" t="str">
        <f t="shared" si="155"/>
        <v>&lt;1000</v>
      </c>
      <c r="O1230" s="5">
        <f t="shared" si="156"/>
        <v>4</v>
      </c>
    </row>
    <row r="1231" spans="1:15" x14ac:dyDescent="0.25">
      <c r="A1231" t="s">
        <v>2386</v>
      </c>
      <c r="B1231" t="s">
        <v>2387</v>
      </c>
      <c r="C1231" t="s">
        <v>2703</v>
      </c>
      <c r="D1231" s="2">
        <v>2449</v>
      </c>
      <c r="E1231" s="2">
        <v>3390</v>
      </c>
      <c r="F1231" s="1">
        <f t="shared" si="157"/>
        <v>0.27758112094395282</v>
      </c>
      <c r="G1231">
        <v>4</v>
      </c>
      <c r="H1231" t="str">
        <f t="shared" si="152"/>
        <v>4.0–4.5</v>
      </c>
      <c r="I1231" s="4">
        <v>5206</v>
      </c>
      <c r="J1231" s="4">
        <f t="shared" si="158"/>
        <v>5206</v>
      </c>
      <c r="K1231" s="16">
        <f t="shared" si="159"/>
        <v>17648340</v>
      </c>
      <c r="L1231" t="str">
        <f t="shared" si="153"/>
        <v>&gt;₹500</v>
      </c>
      <c r="M1231" t="str">
        <f t="shared" si="154"/>
        <v>20-30%</v>
      </c>
      <c r="N1231" t="str">
        <f t="shared" si="155"/>
        <v>&lt;1000</v>
      </c>
      <c r="O1231" s="5">
        <f t="shared" si="156"/>
        <v>5210</v>
      </c>
    </row>
    <row r="1232" spans="1:15" x14ac:dyDescent="0.25">
      <c r="A1232" t="s">
        <v>2388</v>
      </c>
      <c r="B1232" t="s">
        <v>2389</v>
      </c>
      <c r="C1232" t="s">
        <v>2703</v>
      </c>
      <c r="D1232" s="2">
        <v>1049</v>
      </c>
      <c r="E1232" s="2">
        <v>2499</v>
      </c>
      <c r="F1232" s="1">
        <f t="shared" si="157"/>
        <v>0.58023209283713484</v>
      </c>
      <c r="G1232">
        <v>3.7</v>
      </c>
      <c r="H1232" t="str">
        <f t="shared" si="152"/>
        <v>3.5–4.0</v>
      </c>
      <c r="I1232" s="4">
        <v>638</v>
      </c>
      <c r="J1232" s="4">
        <f t="shared" si="158"/>
        <v>638</v>
      </c>
      <c r="K1232" s="16">
        <f t="shared" si="159"/>
        <v>1594362</v>
      </c>
      <c r="L1232" t="str">
        <f t="shared" si="153"/>
        <v>&gt;₹500</v>
      </c>
      <c r="M1232" t="str">
        <f t="shared" si="154"/>
        <v>50-60%</v>
      </c>
      <c r="N1232" t="str">
        <f t="shared" si="155"/>
        <v>&lt;1000</v>
      </c>
      <c r="O1232" s="5">
        <f t="shared" si="156"/>
        <v>641.70000000000005</v>
      </c>
    </row>
    <row r="1233" spans="1:15" x14ac:dyDescent="0.25">
      <c r="A1233" t="s">
        <v>2390</v>
      </c>
      <c r="B1233" t="s">
        <v>2391</v>
      </c>
      <c r="C1233" t="s">
        <v>2703</v>
      </c>
      <c r="D1233" s="2">
        <v>2399</v>
      </c>
      <c r="E1233" s="2">
        <v>4200</v>
      </c>
      <c r="F1233" s="1">
        <f t="shared" si="157"/>
        <v>0.42880952380952381</v>
      </c>
      <c r="G1233">
        <v>3.8</v>
      </c>
      <c r="H1233" t="str">
        <f t="shared" si="152"/>
        <v>3.5–4.0</v>
      </c>
      <c r="I1233" s="4">
        <v>397</v>
      </c>
      <c r="J1233" s="4">
        <f t="shared" si="158"/>
        <v>397</v>
      </c>
      <c r="K1233" s="16">
        <f t="shared" si="159"/>
        <v>1667400</v>
      </c>
      <c r="L1233" t="str">
        <f t="shared" si="153"/>
        <v>&gt;₹500</v>
      </c>
      <c r="M1233" t="str">
        <f t="shared" si="154"/>
        <v>40-50%</v>
      </c>
      <c r="N1233" t="str">
        <f t="shared" si="155"/>
        <v>&gt; 1000</v>
      </c>
      <c r="O1233" s="5">
        <f t="shared" si="156"/>
        <v>400.8</v>
      </c>
    </row>
    <row r="1234" spans="1:15" x14ac:dyDescent="0.25">
      <c r="A1234" t="s">
        <v>2392</v>
      </c>
      <c r="B1234" t="s">
        <v>2393</v>
      </c>
      <c r="C1234" t="s">
        <v>2703</v>
      </c>
      <c r="D1234" s="2">
        <v>2286</v>
      </c>
      <c r="E1234" s="2">
        <v>4495</v>
      </c>
      <c r="F1234" s="1">
        <f t="shared" si="157"/>
        <v>0.49143492769744163</v>
      </c>
      <c r="G1234">
        <v>3.9</v>
      </c>
      <c r="H1234" t="str">
        <f t="shared" si="152"/>
        <v>3.5–4.0</v>
      </c>
      <c r="I1234" s="4">
        <v>326</v>
      </c>
      <c r="J1234" s="4">
        <f t="shared" si="158"/>
        <v>326</v>
      </c>
      <c r="K1234" s="16">
        <f t="shared" si="159"/>
        <v>1465370</v>
      </c>
      <c r="L1234" t="str">
        <f t="shared" si="153"/>
        <v>&gt;₹500</v>
      </c>
      <c r="M1234" t="str">
        <f t="shared" si="154"/>
        <v>40-50%</v>
      </c>
      <c r="N1234" t="str">
        <f t="shared" si="155"/>
        <v>&lt;1000</v>
      </c>
      <c r="O1234" s="5">
        <f t="shared" si="156"/>
        <v>329.9</v>
      </c>
    </row>
    <row r="1235" spans="1:15" x14ac:dyDescent="0.25">
      <c r="A1235" t="s">
        <v>2394</v>
      </c>
      <c r="B1235" t="s">
        <v>2395</v>
      </c>
      <c r="C1235" t="s">
        <v>2703</v>
      </c>
      <c r="D1235">
        <v>499</v>
      </c>
      <c r="E1235" s="2">
        <v>2199</v>
      </c>
      <c r="F1235" s="1">
        <f t="shared" si="157"/>
        <v>0.77307867212369263</v>
      </c>
      <c r="G1235">
        <v>3.1</v>
      </c>
      <c r="H1235" t="str">
        <f t="shared" si="152"/>
        <v>3.0–3.5</v>
      </c>
      <c r="I1235" s="4">
        <v>3527</v>
      </c>
      <c r="J1235" s="4">
        <f t="shared" si="158"/>
        <v>3527</v>
      </c>
      <c r="K1235" s="16">
        <f t="shared" si="159"/>
        <v>7755873</v>
      </c>
      <c r="L1235" t="str">
        <f t="shared" si="153"/>
        <v>&gt;₹500</v>
      </c>
      <c r="M1235" t="str">
        <f t="shared" si="154"/>
        <v>70-80%</v>
      </c>
      <c r="N1235" t="str">
        <f t="shared" si="155"/>
        <v>&lt;1000</v>
      </c>
      <c r="O1235" s="5">
        <f t="shared" si="156"/>
        <v>3530.1</v>
      </c>
    </row>
    <row r="1236" spans="1:15" x14ac:dyDescent="0.25">
      <c r="A1236" t="s">
        <v>2396</v>
      </c>
      <c r="B1236" t="s">
        <v>2397</v>
      </c>
      <c r="C1236" t="s">
        <v>2703</v>
      </c>
      <c r="D1236">
        <v>429</v>
      </c>
      <c r="E1236">
        <v>999</v>
      </c>
      <c r="F1236" s="1">
        <f t="shared" si="157"/>
        <v>0.57057057057057059</v>
      </c>
      <c r="G1236">
        <v>3</v>
      </c>
      <c r="H1236" t="str">
        <f t="shared" si="152"/>
        <v>3.0–3.5</v>
      </c>
      <c r="I1236" s="4">
        <v>617</v>
      </c>
      <c r="J1236" s="4">
        <f t="shared" si="158"/>
        <v>617</v>
      </c>
      <c r="K1236" s="16">
        <f t="shared" si="159"/>
        <v>616383</v>
      </c>
      <c r="L1236" t="str">
        <f t="shared" si="153"/>
        <v>&gt;₹500</v>
      </c>
      <c r="M1236" t="str">
        <f t="shared" si="154"/>
        <v>50-60%</v>
      </c>
      <c r="N1236" t="str">
        <f t="shared" si="155"/>
        <v>&lt;1000</v>
      </c>
      <c r="O1236" s="5">
        <f t="shared" si="156"/>
        <v>620</v>
      </c>
    </row>
    <row r="1237" spans="1:15" x14ac:dyDescent="0.25">
      <c r="A1237" t="s">
        <v>2398</v>
      </c>
      <c r="B1237" t="s">
        <v>2399</v>
      </c>
      <c r="C1237" t="s">
        <v>2703</v>
      </c>
      <c r="D1237">
        <v>299</v>
      </c>
      <c r="E1237">
        <v>595</v>
      </c>
      <c r="F1237" s="1">
        <f t="shared" si="157"/>
        <v>0.49747899159663866</v>
      </c>
      <c r="G1237">
        <v>4</v>
      </c>
      <c r="H1237" t="str">
        <f t="shared" si="152"/>
        <v>4.0–4.5</v>
      </c>
      <c r="I1237" s="4">
        <v>314</v>
      </c>
      <c r="J1237" s="4">
        <f t="shared" si="158"/>
        <v>314</v>
      </c>
      <c r="K1237" s="16">
        <f t="shared" si="159"/>
        <v>186830</v>
      </c>
      <c r="L1237" t="str">
        <f t="shared" si="153"/>
        <v>&gt;₹500</v>
      </c>
      <c r="M1237" t="str">
        <f t="shared" si="154"/>
        <v>40-50%</v>
      </c>
      <c r="N1237" t="str">
        <f t="shared" si="155"/>
        <v>&gt; 1000</v>
      </c>
      <c r="O1237" s="5">
        <f t="shared" si="156"/>
        <v>318</v>
      </c>
    </row>
    <row r="1238" spans="1:15" x14ac:dyDescent="0.25">
      <c r="A1238" t="s">
        <v>2400</v>
      </c>
      <c r="B1238" t="s">
        <v>2401</v>
      </c>
      <c r="C1238" t="s">
        <v>2703</v>
      </c>
      <c r="D1238" s="2">
        <v>5395</v>
      </c>
      <c r="E1238" s="2">
        <v>19990</v>
      </c>
      <c r="F1238" s="1">
        <f t="shared" si="157"/>
        <v>0.73011505752876438</v>
      </c>
      <c r="G1238">
        <v>4.4000000000000004</v>
      </c>
      <c r="H1238" t="str">
        <f t="shared" si="152"/>
        <v>4.0–4.5</v>
      </c>
      <c r="I1238" s="4">
        <v>535</v>
      </c>
      <c r="J1238" s="4">
        <f t="shared" si="158"/>
        <v>535</v>
      </c>
      <c r="K1238" s="16">
        <f t="shared" si="159"/>
        <v>10694650</v>
      </c>
      <c r="L1238" t="str">
        <f t="shared" si="153"/>
        <v>&gt;₹500</v>
      </c>
      <c r="M1238" t="str">
        <f t="shared" si="154"/>
        <v>70-80%</v>
      </c>
      <c r="N1238" t="str">
        <f t="shared" si="155"/>
        <v>&lt;1000</v>
      </c>
      <c r="O1238" s="5">
        <f t="shared" si="156"/>
        <v>539.4</v>
      </c>
    </row>
    <row r="1239" spans="1:15" x14ac:dyDescent="0.25">
      <c r="A1239" t="s">
        <v>2402</v>
      </c>
      <c r="B1239" t="s">
        <v>2403</v>
      </c>
      <c r="C1239" t="s">
        <v>2703</v>
      </c>
      <c r="D1239">
        <v>559</v>
      </c>
      <c r="E1239" s="2">
        <v>1010</v>
      </c>
      <c r="F1239" s="1">
        <f t="shared" si="157"/>
        <v>0.44653465346534654</v>
      </c>
      <c r="G1239">
        <v>4.0999999999999996</v>
      </c>
      <c r="H1239" t="str">
        <f t="shared" si="152"/>
        <v>4.0–4.5</v>
      </c>
      <c r="I1239" s="4">
        <v>17325</v>
      </c>
      <c r="J1239" s="4">
        <f t="shared" si="158"/>
        <v>17325</v>
      </c>
      <c r="K1239" s="16">
        <f t="shared" si="159"/>
        <v>17498250</v>
      </c>
      <c r="L1239" t="str">
        <f t="shared" si="153"/>
        <v>&gt;₹500</v>
      </c>
      <c r="M1239" t="str">
        <f t="shared" si="154"/>
        <v>40-50%</v>
      </c>
      <c r="N1239" t="str">
        <f t="shared" si="155"/>
        <v>&lt;1000</v>
      </c>
      <c r="O1239" s="5">
        <f t="shared" si="156"/>
        <v>17329.099999999999</v>
      </c>
    </row>
    <row r="1240" spans="1:15" x14ac:dyDescent="0.25">
      <c r="A1240" t="s">
        <v>2404</v>
      </c>
      <c r="B1240" t="s">
        <v>2405</v>
      </c>
      <c r="C1240" t="s">
        <v>2703</v>
      </c>
      <c r="D1240">
        <v>660</v>
      </c>
      <c r="E1240" s="2">
        <v>1100</v>
      </c>
      <c r="F1240" s="1">
        <f t="shared" si="157"/>
        <v>0.4</v>
      </c>
      <c r="G1240">
        <v>3.6</v>
      </c>
      <c r="H1240" t="str">
        <f t="shared" si="152"/>
        <v>3.5–4.0</v>
      </c>
      <c r="I1240" s="4">
        <v>91</v>
      </c>
      <c r="J1240" s="4">
        <f t="shared" si="158"/>
        <v>91</v>
      </c>
      <c r="K1240" s="16">
        <f t="shared" si="159"/>
        <v>100100</v>
      </c>
      <c r="L1240" t="str">
        <f t="shared" si="153"/>
        <v>&gt;₹500</v>
      </c>
      <c r="M1240" t="str">
        <f t="shared" si="154"/>
        <v>30-40%</v>
      </c>
      <c r="N1240" t="str">
        <f t="shared" si="155"/>
        <v>&gt; 1000</v>
      </c>
      <c r="O1240" s="5">
        <f t="shared" si="156"/>
        <v>94.6</v>
      </c>
    </row>
    <row r="1241" spans="1:15" x14ac:dyDescent="0.25">
      <c r="A1241" t="s">
        <v>2406</v>
      </c>
      <c r="B1241" t="s">
        <v>2407</v>
      </c>
      <c r="C1241" t="s">
        <v>2703</v>
      </c>
      <c r="D1241">
        <v>419</v>
      </c>
      <c r="E1241">
        <v>999</v>
      </c>
      <c r="F1241" s="1">
        <f t="shared" si="157"/>
        <v>0.5805805805805806</v>
      </c>
      <c r="G1241">
        <v>4.4000000000000004</v>
      </c>
      <c r="H1241" t="str">
        <f t="shared" si="152"/>
        <v>4.0–4.5</v>
      </c>
      <c r="I1241" s="4">
        <v>227</v>
      </c>
      <c r="J1241" s="4">
        <f t="shared" si="158"/>
        <v>227</v>
      </c>
      <c r="K1241" s="16">
        <f t="shared" si="159"/>
        <v>226773</v>
      </c>
      <c r="L1241" t="str">
        <f t="shared" si="153"/>
        <v>&gt;₹500</v>
      </c>
      <c r="M1241" t="str">
        <f t="shared" si="154"/>
        <v>50-60%</v>
      </c>
      <c r="N1241" t="str">
        <f t="shared" si="155"/>
        <v>&gt; 1000</v>
      </c>
      <c r="O1241" s="5">
        <f t="shared" si="156"/>
        <v>231.4</v>
      </c>
    </row>
    <row r="1242" spans="1:15" x14ac:dyDescent="0.25">
      <c r="A1242" t="s">
        <v>2408</v>
      </c>
      <c r="B1242" t="s">
        <v>2409</v>
      </c>
      <c r="C1242" t="s">
        <v>2703</v>
      </c>
      <c r="D1242" s="2">
        <v>7349</v>
      </c>
      <c r="E1242" s="2">
        <v>10900</v>
      </c>
      <c r="F1242" s="1">
        <f t="shared" si="157"/>
        <v>0.32577981651376148</v>
      </c>
      <c r="G1242">
        <v>4.2</v>
      </c>
      <c r="H1242" t="str">
        <f t="shared" si="152"/>
        <v>4.0–4.5</v>
      </c>
      <c r="I1242" s="4">
        <v>11957</v>
      </c>
      <c r="J1242" s="4">
        <f t="shared" si="158"/>
        <v>11957</v>
      </c>
      <c r="K1242" s="16">
        <f t="shared" si="159"/>
        <v>130331300</v>
      </c>
      <c r="L1242" t="str">
        <f t="shared" si="153"/>
        <v>&gt;₹500</v>
      </c>
      <c r="M1242" t="str">
        <f t="shared" si="154"/>
        <v>30-40%</v>
      </c>
      <c r="N1242" t="str">
        <f t="shared" si="155"/>
        <v>&lt;1000</v>
      </c>
      <c r="O1242" s="5">
        <f t="shared" si="156"/>
        <v>11961.2</v>
      </c>
    </row>
    <row r="1243" spans="1:15" x14ac:dyDescent="0.25">
      <c r="A1243" t="s">
        <v>2410</v>
      </c>
      <c r="B1243" t="s">
        <v>2411</v>
      </c>
      <c r="C1243" t="s">
        <v>2703</v>
      </c>
      <c r="D1243" s="2">
        <v>2899</v>
      </c>
      <c r="E1243" s="2">
        <v>4005</v>
      </c>
      <c r="F1243" s="1">
        <f t="shared" si="157"/>
        <v>0.27615480649188512</v>
      </c>
      <c r="G1243">
        <v>4.3</v>
      </c>
      <c r="H1243" t="str">
        <f t="shared" si="152"/>
        <v>4.0–4.5</v>
      </c>
      <c r="I1243" s="4">
        <v>7140</v>
      </c>
      <c r="J1243" s="4">
        <f t="shared" si="158"/>
        <v>7140</v>
      </c>
      <c r="K1243" s="16">
        <f t="shared" si="159"/>
        <v>28595700</v>
      </c>
      <c r="L1243" t="str">
        <f t="shared" si="153"/>
        <v>&gt;₹500</v>
      </c>
      <c r="M1243" t="str">
        <f t="shared" si="154"/>
        <v>20-30%</v>
      </c>
      <c r="N1243" t="str">
        <f t="shared" si="155"/>
        <v>&gt; 1000</v>
      </c>
      <c r="O1243" s="5">
        <f t="shared" si="156"/>
        <v>7144.3</v>
      </c>
    </row>
    <row r="1244" spans="1:15" x14ac:dyDescent="0.25">
      <c r="A1244" t="s">
        <v>2412</v>
      </c>
      <c r="B1244" t="s">
        <v>2413</v>
      </c>
      <c r="C1244" t="s">
        <v>2703</v>
      </c>
      <c r="D1244" s="2">
        <v>1799</v>
      </c>
      <c r="E1244" s="2">
        <v>3295</v>
      </c>
      <c r="F1244" s="1">
        <f t="shared" si="157"/>
        <v>0.45402124430955992</v>
      </c>
      <c r="G1244">
        <v>3.8</v>
      </c>
      <c r="H1244" t="str">
        <f t="shared" si="152"/>
        <v>3.5–4.0</v>
      </c>
      <c r="I1244" s="4">
        <v>687</v>
      </c>
      <c r="J1244" s="4">
        <f t="shared" si="158"/>
        <v>687</v>
      </c>
      <c r="K1244" s="16">
        <f t="shared" si="159"/>
        <v>2263665</v>
      </c>
      <c r="L1244" t="str">
        <f t="shared" si="153"/>
        <v>&gt;₹500</v>
      </c>
      <c r="M1244" t="str">
        <f t="shared" si="154"/>
        <v>40-50%</v>
      </c>
      <c r="N1244" t="str">
        <f t="shared" si="155"/>
        <v>&gt; 1000</v>
      </c>
      <c r="O1244" s="5">
        <f t="shared" si="156"/>
        <v>690.8</v>
      </c>
    </row>
    <row r="1245" spans="1:15" x14ac:dyDescent="0.25">
      <c r="A1245" t="s">
        <v>2414</v>
      </c>
      <c r="B1245" t="s">
        <v>2415</v>
      </c>
      <c r="C1245" t="s">
        <v>2703</v>
      </c>
      <c r="D1245" s="2">
        <v>1474</v>
      </c>
      <c r="E1245" s="2">
        <v>4650</v>
      </c>
      <c r="F1245" s="1">
        <f t="shared" si="157"/>
        <v>0.68301075268817202</v>
      </c>
      <c r="G1245">
        <v>4.0999999999999996</v>
      </c>
      <c r="H1245" t="str">
        <f t="shared" si="152"/>
        <v>4.0–4.5</v>
      </c>
      <c r="I1245" s="4">
        <v>1045</v>
      </c>
      <c r="J1245" s="4">
        <f t="shared" si="158"/>
        <v>1045</v>
      </c>
      <c r="K1245" s="16">
        <f t="shared" si="159"/>
        <v>4859250</v>
      </c>
      <c r="L1245" t="str">
        <f t="shared" si="153"/>
        <v>&gt;₹500</v>
      </c>
      <c r="M1245" t="str">
        <f t="shared" si="154"/>
        <v>60-70%</v>
      </c>
      <c r="N1245" t="str">
        <f t="shared" si="155"/>
        <v>&lt;1000</v>
      </c>
      <c r="O1245" s="5">
        <f t="shared" si="156"/>
        <v>1049.0999999999999</v>
      </c>
    </row>
    <row r="1246" spans="1:15" x14ac:dyDescent="0.25">
      <c r="A1246" t="s">
        <v>2416</v>
      </c>
      <c r="B1246" t="s">
        <v>2417</v>
      </c>
      <c r="C1246" t="s">
        <v>2703</v>
      </c>
      <c r="D1246" s="2">
        <v>15999</v>
      </c>
      <c r="E1246" s="2">
        <v>24500</v>
      </c>
      <c r="F1246" s="1">
        <f t="shared" si="157"/>
        <v>0.34697959183673471</v>
      </c>
      <c r="G1246">
        <v>4</v>
      </c>
      <c r="H1246" t="str">
        <f t="shared" si="152"/>
        <v>4.0–4.5</v>
      </c>
      <c r="I1246" s="4">
        <v>11206</v>
      </c>
      <c r="J1246" s="4">
        <f t="shared" si="158"/>
        <v>11206</v>
      </c>
      <c r="K1246" s="16">
        <f t="shared" si="159"/>
        <v>274547000</v>
      </c>
      <c r="L1246" t="str">
        <f t="shared" si="153"/>
        <v>&gt;₹500</v>
      </c>
      <c r="M1246" t="str">
        <f t="shared" si="154"/>
        <v>30-40%</v>
      </c>
      <c r="N1246" t="str">
        <f t="shared" si="155"/>
        <v>&gt; 1000</v>
      </c>
      <c r="O1246" s="5">
        <f t="shared" si="156"/>
        <v>11210</v>
      </c>
    </row>
    <row r="1247" spans="1:15" x14ac:dyDescent="0.25">
      <c r="A1247" t="s">
        <v>2418</v>
      </c>
      <c r="B1247" t="s">
        <v>2419</v>
      </c>
      <c r="C1247" t="s">
        <v>2703</v>
      </c>
      <c r="D1247" s="2">
        <v>3645</v>
      </c>
      <c r="E1247" s="2">
        <v>6070</v>
      </c>
      <c r="F1247" s="1">
        <f t="shared" si="157"/>
        <v>0.39950576606260296</v>
      </c>
      <c r="G1247">
        <v>4.2</v>
      </c>
      <c r="H1247" t="str">
        <f t="shared" si="152"/>
        <v>4.0–4.5</v>
      </c>
      <c r="I1247" s="4">
        <v>561</v>
      </c>
      <c r="J1247" s="4">
        <f t="shared" si="158"/>
        <v>561</v>
      </c>
      <c r="K1247" s="16">
        <f t="shared" si="159"/>
        <v>3405270</v>
      </c>
      <c r="L1247" t="str">
        <f t="shared" si="153"/>
        <v>&gt;₹500</v>
      </c>
      <c r="M1247" t="str">
        <f t="shared" si="154"/>
        <v>30-40%</v>
      </c>
      <c r="N1247" t="str">
        <f t="shared" si="155"/>
        <v>&gt; 1000</v>
      </c>
      <c r="O1247" s="5">
        <f t="shared" si="156"/>
        <v>565.20000000000005</v>
      </c>
    </row>
    <row r="1248" spans="1:15" x14ac:dyDescent="0.25">
      <c r="A1248" t="s">
        <v>2420</v>
      </c>
      <c r="B1248" t="s">
        <v>2421</v>
      </c>
      <c r="C1248" t="s">
        <v>2703</v>
      </c>
      <c r="D1248">
        <v>375</v>
      </c>
      <c r="E1248">
        <v>999</v>
      </c>
      <c r="F1248" s="1">
        <f t="shared" si="157"/>
        <v>0.62462462462462465</v>
      </c>
      <c r="G1248">
        <v>3.6</v>
      </c>
      <c r="H1248" t="str">
        <f t="shared" si="152"/>
        <v>3.5–4.0</v>
      </c>
      <c r="I1248" s="4">
        <v>1988</v>
      </c>
      <c r="J1248" s="4">
        <f t="shared" si="158"/>
        <v>1988</v>
      </c>
      <c r="K1248" s="16">
        <f t="shared" si="159"/>
        <v>1986012</v>
      </c>
      <c r="L1248" t="str">
        <f t="shared" si="153"/>
        <v>&gt;₹500</v>
      </c>
      <c r="M1248" t="str">
        <f t="shared" si="154"/>
        <v>60-70%</v>
      </c>
      <c r="N1248" t="str">
        <f t="shared" si="155"/>
        <v>&gt; 1000</v>
      </c>
      <c r="O1248" s="5">
        <f t="shared" si="156"/>
        <v>1991.6</v>
      </c>
    </row>
    <row r="1249" spans="1:15" x14ac:dyDescent="0.25">
      <c r="A1249" t="s">
        <v>2422</v>
      </c>
      <c r="B1249" t="s">
        <v>2423</v>
      </c>
      <c r="C1249" t="s">
        <v>2703</v>
      </c>
      <c r="D1249" s="2">
        <v>2976</v>
      </c>
      <c r="E1249" s="2">
        <v>3945</v>
      </c>
      <c r="F1249" s="1">
        <f t="shared" si="157"/>
        <v>0.24562737642585553</v>
      </c>
      <c r="G1249">
        <v>4.2</v>
      </c>
      <c r="H1249" t="str">
        <f t="shared" si="152"/>
        <v>4.0–4.5</v>
      </c>
      <c r="I1249" s="4">
        <v>3740</v>
      </c>
      <c r="J1249" s="4">
        <f t="shared" si="158"/>
        <v>3740</v>
      </c>
      <c r="K1249" s="16">
        <f t="shared" si="159"/>
        <v>14754300</v>
      </c>
      <c r="L1249" t="str">
        <f t="shared" si="153"/>
        <v>&gt;₹500</v>
      </c>
      <c r="M1249" t="str">
        <f t="shared" si="154"/>
        <v>20-30%</v>
      </c>
      <c r="N1249" t="str">
        <f t="shared" si="155"/>
        <v>&lt;1000</v>
      </c>
      <c r="O1249" s="5">
        <f t="shared" si="156"/>
        <v>3744.2</v>
      </c>
    </row>
    <row r="1250" spans="1:15" x14ac:dyDescent="0.25">
      <c r="A1250" t="s">
        <v>2424</v>
      </c>
      <c r="B1250" t="s">
        <v>2425</v>
      </c>
      <c r="C1250" t="s">
        <v>2703</v>
      </c>
      <c r="D1250" s="2">
        <v>1099</v>
      </c>
      <c r="E1250" s="2">
        <v>1499</v>
      </c>
      <c r="F1250" s="1">
        <f t="shared" si="157"/>
        <v>0.26684456304202803</v>
      </c>
      <c r="G1250">
        <v>4.0999999999999996</v>
      </c>
      <c r="H1250" t="str">
        <f t="shared" si="152"/>
        <v>4.0–4.5</v>
      </c>
      <c r="I1250" s="4">
        <v>4401</v>
      </c>
      <c r="J1250" s="4">
        <f t="shared" si="158"/>
        <v>4401</v>
      </c>
      <c r="K1250" s="16">
        <f t="shared" si="159"/>
        <v>6597099</v>
      </c>
      <c r="L1250" t="str">
        <f t="shared" si="153"/>
        <v>&gt;₹500</v>
      </c>
      <c r="M1250" t="str">
        <f t="shared" si="154"/>
        <v>20-30%</v>
      </c>
      <c r="N1250" t="str">
        <f t="shared" si="155"/>
        <v>&gt; 1000</v>
      </c>
      <c r="O1250" s="5">
        <f t="shared" si="156"/>
        <v>4405.1000000000004</v>
      </c>
    </row>
    <row r="1251" spans="1:15" x14ac:dyDescent="0.25">
      <c r="A1251" t="s">
        <v>2426</v>
      </c>
      <c r="B1251" t="s">
        <v>2427</v>
      </c>
      <c r="C1251" t="s">
        <v>2703</v>
      </c>
      <c r="D1251" s="2">
        <v>2575</v>
      </c>
      <c r="E1251" s="2">
        <v>6700</v>
      </c>
      <c r="F1251" s="1">
        <f t="shared" si="157"/>
        <v>0.61567164179104472</v>
      </c>
      <c r="G1251">
        <v>4.2</v>
      </c>
      <c r="H1251" t="str">
        <f t="shared" si="152"/>
        <v>4.0–4.5</v>
      </c>
      <c r="I1251" s="4">
        <v>611</v>
      </c>
      <c r="J1251" s="4">
        <f t="shared" si="158"/>
        <v>611</v>
      </c>
      <c r="K1251" s="16">
        <f t="shared" si="159"/>
        <v>4093700</v>
      </c>
      <c r="L1251" t="str">
        <f t="shared" si="153"/>
        <v>&gt;₹500</v>
      </c>
      <c r="M1251" t="str">
        <f t="shared" si="154"/>
        <v>60-70%</v>
      </c>
      <c r="N1251" t="str">
        <f t="shared" si="155"/>
        <v>&lt;1000</v>
      </c>
      <c r="O1251" s="5">
        <f t="shared" si="156"/>
        <v>615.20000000000005</v>
      </c>
    </row>
    <row r="1252" spans="1:15" x14ac:dyDescent="0.25">
      <c r="A1252" t="s">
        <v>2428</v>
      </c>
      <c r="B1252" t="s">
        <v>2429</v>
      </c>
      <c r="C1252" t="s">
        <v>2703</v>
      </c>
      <c r="D1252" s="2">
        <v>1649</v>
      </c>
      <c r="E1252" s="2">
        <v>2800</v>
      </c>
      <c r="F1252" s="1">
        <f t="shared" si="157"/>
        <v>0.41107142857142859</v>
      </c>
      <c r="G1252">
        <v>3.9</v>
      </c>
      <c r="H1252" t="str">
        <f t="shared" si="152"/>
        <v>3.5–4.0</v>
      </c>
      <c r="I1252" s="4">
        <v>2162</v>
      </c>
      <c r="J1252" s="4">
        <f t="shared" si="158"/>
        <v>2162</v>
      </c>
      <c r="K1252" s="16">
        <f t="shared" si="159"/>
        <v>6053600</v>
      </c>
      <c r="L1252" t="str">
        <f t="shared" si="153"/>
        <v>&gt;₹500</v>
      </c>
      <c r="M1252" t="str">
        <f t="shared" si="154"/>
        <v>40-50%</v>
      </c>
      <c r="N1252" t="str">
        <f t="shared" si="155"/>
        <v>&gt; 1000</v>
      </c>
      <c r="O1252" s="5">
        <f t="shared" si="156"/>
        <v>2165.9</v>
      </c>
    </row>
    <row r="1253" spans="1:15" x14ac:dyDescent="0.25">
      <c r="A1253" t="s">
        <v>2430</v>
      </c>
      <c r="B1253" t="s">
        <v>2431</v>
      </c>
      <c r="C1253" t="s">
        <v>2703</v>
      </c>
      <c r="D1253">
        <v>799</v>
      </c>
      <c r="E1253" s="2">
        <v>1699</v>
      </c>
      <c r="F1253" s="1">
        <f t="shared" si="157"/>
        <v>0.52972336668628606</v>
      </c>
      <c r="G1253">
        <v>4</v>
      </c>
      <c r="H1253" t="str">
        <f t="shared" si="152"/>
        <v>4.0–4.5</v>
      </c>
      <c r="I1253" s="4">
        <v>97</v>
      </c>
      <c r="J1253" s="4">
        <f t="shared" si="158"/>
        <v>97</v>
      </c>
      <c r="K1253" s="16">
        <f t="shared" si="159"/>
        <v>164803</v>
      </c>
      <c r="L1253" t="str">
        <f t="shared" si="153"/>
        <v>&gt;₹500</v>
      </c>
      <c r="M1253" t="str">
        <f t="shared" si="154"/>
        <v>50-60%</v>
      </c>
      <c r="N1253" t="str">
        <f t="shared" si="155"/>
        <v>&lt;1000</v>
      </c>
      <c r="O1253" s="5">
        <f t="shared" si="156"/>
        <v>101</v>
      </c>
    </row>
    <row r="1254" spans="1:15" x14ac:dyDescent="0.25">
      <c r="A1254" t="s">
        <v>2432</v>
      </c>
      <c r="B1254" t="s">
        <v>2433</v>
      </c>
      <c r="C1254" t="s">
        <v>2703</v>
      </c>
      <c r="D1254">
        <v>765</v>
      </c>
      <c r="E1254">
        <v>970</v>
      </c>
      <c r="F1254" s="1">
        <f t="shared" si="157"/>
        <v>0.21134020618556701</v>
      </c>
      <c r="G1254">
        <v>4.2</v>
      </c>
      <c r="H1254" t="str">
        <f t="shared" si="152"/>
        <v>4.0–4.5</v>
      </c>
      <c r="I1254" s="4">
        <v>6055</v>
      </c>
      <c r="J1254" s="4">
        <f t="shared" si="158"/>
        <v>6055</v>
      </c>
      <c r="K1254" s="16">
        <f t="shared" si="159"/>
        <v>5873350</v>
      </c>
      <c r="L1254" t="str">
        <f t="shared" si="153"/>
        <v>&gt;₹500</v>
      </c>
      <c r="M1254" t="str">
        <f t="shared" si="154"/>
        <v>20-30%</v>
      </c>
      <c r="N1254" t="str">
        <f t="shared" si="155"/>
        <v>&lt;1000</v>
      </c>
      <c r="O1254" s="5">
        <f t="shared" si="156"/>
        <v>6059.2</v>
      </c>
    </row>
    <row r="1255" spans="1:15" x14ac:dyDescent="0.25">
      <c r="A1255" t="s">
        <v>2434</v>
      </c>
      <c r="B1255" t="s">
        <v>2435</v>
      </c>
      <c r="C1255" t="s">
        <v>2703</v>
      </c>
      <c r="D1255">
        <v>999</v>
      </c>
      <c r="E1255" s="2">
        <v>1500</v>
      </c>
      <c r="F1255" s="1">
        <f t="shared" si="157"/>
        <v>0.33400000000000002</v>
      </c>
      <c r="G1255">
        <v>4.2</v>
      </c>
      <c r="H1255" t="str">
        <f t="shared" si="152"/>
        <v>4.0–4.5</v>
      </c>
      <c r="I1255" s="4">
        <v>386</v>
      </c>
      <c r="J1255" s="4">
        <f t="shared" si="158"/>
        <v>386</v>
      </c>
      <c r="K1255" s="16">
        <f t="shared" si="159"/>
        <v>579000</v>
      </c>
      <c r="L1255" t="str">
        <f t="shared" si="153"/>
        <v>&gt;₹500</v>
      </c>
      <c r="M1255" t="str">
        <f t="shared" si="154"/>
        <v>30-40%</v>
      </c>
      <c r="N1255" t="str">
        <f t="shared" si="155"/>
        <v>&gt; 1000</v>
      </c>
      <c r="O1255" s="5">
        <f t="shared" si="156"/>
        <v>390.2</v>
      </c>
    </row>
    <row r="1256" spans="1:15" x14ac:dyDescent="0.25">
      <c r="A1256" t="s">
        <v>2436</v>
      </c>
      <c r="B1256" t="s">
        <v>2437</v>
      </c>
      <c r="C1256" t="s">
        <v>2703</v>
      </c>
      <c r="D1256">
        <v>587</v>
      </c>
      <c r="E1256" s="2">
        <v>1295</v>
      </c>
      <c r="F1256" s="1">
        <f t="shared" si="157"/>
        <v>0.54671814671814667</v>
      </c>
      <c r="G1256">
        <v>4.0999999999999996</v>
      </c>
      <c r="H1256" t="str">
        <f t="shared" si="152"/>
        <v>4.0–4.5</v>
      </c>
      <c r="I1256" s="4">
        <v>557</v>
      </c>
      <c r="J1256" s="4">
        <f t="shared" si="158"/>
        <v>557</v>
      </c>
      <c r="K1256" s="16">
        <f t="shared" si="159"/>
        <v>721315</v>
      </c>
      <c r="L1256" t="str">
        <f t="shared" si="153"/>
        <v>&gt;₹500</v>
      </c>
      <c r="M1256" t="str">
        <f t="shared" si="154"/>
        <v>50-60%</v>
      </c>
      <c r="N1256" t="str">
        <f t="shared" si="155"/>
        <v>&gt; 1000</v>
      </c>
      <c r="O1256" s="5">
        <f t="shared" si="156"/>
        <v>561.1</v>
      </c>
    </row>
    <row r="1257" spans="1:15" x14ac:dyDescent="0.25">
      <c r="A1257" t="s">
        <v>2438</v>
      </c>
      <c r="B1257" t="s">
        <v>2439</v>
      </c>
      <c r="C1257" t="s">
        <v>2703</v>
      </c>
      <c r="D1257" s="2">
        <v>12609</v>
      </c>
      <c r="E1257" s="2">
        <v>23999</v>
      </c>
      <c r="F1257" s="1">
        <f t="shared" si="157"/>
        <v>0.47460310846285264</v>
      </c>
      <c r="G1257">
        <v>4.4000000000000004</v>
      </c>
      <c r="H1257" t="str">
        <f t="shared" si="152"/>
        <v>4.0–4.5</v>
      </c>
      <c r="I1257" s="4">
        <v>2288</v>
      </c>
      <c r="J1257" s="4">
        <f t="shared" si="158"/>
        <v>2288</v>
      </c>
      <c r="K1257" s="16">
        <f t="shared" si="159"/>
        <v>54909712</v>
      </c>
      <c r="L1257" t="str">
        <f t="shared" si="153"/>
        <v>&gt;₹500</v>
      </c>
      <c r="M1257" t="str">
        <f t="shared" si="154"/>
        <v>40-50%</v>
      </c>
      <c r="N1257" t="str">
        <f t="shared" si="155"/>
        <v>&gt; 1000</v>
      </c>
      <c r="O1257" s="5">
        <f t="shared" si="156"/>
        <v>2292.4</v>
      </c>
    </row>
    <row r="1258" spans="1:15" x14ac:dyDescent="0.25">
      <c r="A1258" t="s">
        <v>2440</v>
      </c>
      <c r="B1258" t="s">
        <v>2441</v>
      </c>
      <c r="C1258" t="s">
        <v>2703</v>
      </c>
      <c r="D1258">
        <v>699</v>
      </c>
      <c r="E1258">
        <v>850</v>
      </c>
      <c r="F1258" s="1">
        <f t="shared" si="157"/>
        <v>0.17764705882352941</v>
      </c>
      <c r="G1258">
        <v>4.0999999999999996</v>
      </c>
      <c r="H1258" t="str">
        <f t="shared" si="152"/>
        <v>4.0–4.5</v>
      </c>
      <c r="I1258" s="4">
        <v>1106</v>
      </c>
      <c r="J1258" s="4">
        <f t="shared" si="158"/>
        <v>1106</v>
      </c>
      <c r="K1258" s="16">
        <f t="shared" si="159"/>
        <v>940100</v>
      </c>
      <c r="L1258" t="str">
        <f t="shared" si="153"/>
        <v>&gt;₹500</v>
      </c>
      <c r="M1258" t="str">
        <f t="shared" si="154"/>
        <v>10-20%</v>
      </c>
      <c r="N1258" t="str">
        <f t="shared" si="155"/>
        <v>&gt; 1000</v>
      </c>
      <c r="O1258" s="5">
        <f t="shared" si="156"/>
        <v>1110.0999999999999</v>
      </c>
    </row>
    <row r="1259" spans="1:15" x14ac:dyDescent="0.25">
      <c r="A1259" t="s">
        <v>2442</v>
      </c>
      <c r="B1259" t="s">
        <v>2443</v>
      </c>
      <c r="C1259" t="s">
        <v>2703</v>
      </c>
      <c r="D1259" s="2">
        <v>3799</v>
      </c>
      <c r="E1259" s="2">
        <v>6000</v>
      </c>
      <c r="F1259" s="1">
        <f t="shared" si="157"/>
        <v>0.36683333333333334</v>
      </c>
      <c r="G1259">
        <v>4.2</v>
      </c>
      <c r="H1259" t="str">
        <f t="shared" si="152"/>
        <v>4.0–4.5</v>
      </c>
      <c r="I1259" s="4">
        <v>11935</v>
      </c>
      <c r="J1259" s="4">
        <f t="shared" si="158"/>
        <v>11935</v>
      </c>
      <c r="K1259" s="16">
        <f t="shared" si="159"/>
        <v>71610000</v>
      </c>
      <c r="L1259" t="str">
        <f t="shared" si="153"/>
        <v>&gt;₹500</v>
      </c>
      <c r="M1259" t="str">
        <f t="shared" si="154"/>
        <v>30-40%</v>
      </c>
      <c r="N1259" t="str">
        <f t="shared" si="155"/>
        <v>&lt;1000</v>
      </c>
      <c r="O1259" s="5">
        <f t="shared" si="156"/>
        <v>11939.2</v>
      </c>
    </row>
    <row r="1260" spans="1:15" x14ac:dyDescent="0.25">
      <c r="A1260" t="s">
        <v>2444</v>
      </c>
      <c r="B1260" t="s">
        <v>2445</v>
      </c>
      <c r="C1260" t="s">
        <v>2703</v>
      </c>
      <c r="D1260">
        <v>640</v>
      </c>
      <c r="E1260" s="2">
        <v>1020</v>
      </c>
      <c r="F1260" s="1">
        <f t="shared" si="157"/>
        <v>0.37254901960784315</v>
      </c>
      <c r="G1260">
        <v>4.0999999999999996</v>
      </c>
      <c r="H1260" t="str">
        <f t="shared" si="152"/>
        <v>4.0–4.5</v>
      </c>
      <c r="I1260" s="4">
        <v>5059</v>
      </c>
      <c r="J1260" s="4">
        <f t="shared" si="158"/>
        <v>5059</v>
      </c>
      <c r="K1260" s="16">
        <f t="shared" si="159"/>
        <v>5160180</v>
      </c>
      <c r="L1260" t="str">
        <f t="shared" si="153"/>
        <v>&gt;₹500</v>
      </c>
      <c r="M1260" t="str">
        <f t="shared" si="154"/>
        <v>30-40%</v>
      </c>
      <c r="N1260" t="str">
        <f t="shared" si="155"/>
        <v>&gt; 1000</v>
      </c>
      <c r="O1260" s="5">
        <f t="shared" si="156"/>
        <v>5063.1000000000004</v>
      </c>
    </row>
    <row r="1261" spans="1:15" x14ac:dyDescent="0.25">
      <c r="A1261" t="s">
        <v>2446</v>
      </c>
      <c r="B1261" t="s">
        <v>2447</v>
      </c>
      <c r="C1261" t="s">
        <v>2703</v>
      </c>
      <c r="D1261">
        <v>979</v>
      </c>
      <c r="E1261" s="2">
        <v>1999</v>
      </c>
      <c r="F1261" s="1">
        <f t="shared" si="157"/>
        <v>0.51025512756378189</v>
      </c>
      <c r="G1261">
        <v>3.9</v>
      </c>
      <c r="H1261" t="str">
        <f t="shared" si="152"/>
        <v>3.5–4.0</v>
      </c>
      <c r="I1261" s="4">
        <v>157</v>
      </c>
      <c r="J1261" s="4">
        <f t="shared" si="158"/>
        <v>157</v>
      </c>
      <c r="K1261" s="16">
        <f t="shared" si="159"/>
        <v>313843</v>
      </c>
      <c r="L1261" t="str">
        <f t="shared" si="153"/>
        <v>&gt;₹500</v>
      </c>
      <c r="M1261" t="str">
        <f t="shared" si="154"/>
        <v>50-60%</v>
      </c>
      <c r="N1261" t="str">
        <f t="shared" si="155"/>
        <v>&gt; 1000</v>
      </c>
      <c r="O1261" s="5">
        <f t="shared" si="156"/>
        <v>160.9</v>
      </c>
    </row>
    <row r="1262" spans="1:15" x14ac:dyDescent="0.25">
      <c r="A1262" t="s">
        <v>2448</v>
      </c>
      <c r="B1262" t="s">
        <v>2449</v>
      </c>
      <c r="C1262" t="s">
        <v>2703</v>
      </c>
      <c r="D1262" s="2">
        <v>5365</v>
      </c>
      <c r="E1262" s="2">
        <v>7445</v>
      </c>
      <c r="F1262" s="1">
        <f t="shared" si="157"/>
        <v>0.27938213566151782</v>
      </c>
      <c r="G1262">
        <v>3.9</v>
      </c>
      <c r="H1262" t="str">
        <f t="shared" si="152"/>
        <v>3.5–4.0</v>
      </c>
      <c r="I1262" s="4">
        <v>3584</v>
      </c>
      <c r="J1262" s="4">
        <f t="shared" si="158"/>
        <v>3584</v>
      </c>
      <c r="K1262" s="16">
        <f t="shared" si="159"/>
        <v>26682880</v>
      </c>
      <c r="L1262" t="str">
        <f t="shared" si="153"/>
        <v>&gt;₹500</v>
      </c>
      <c r="M1262" t="str">
        <f t="shared" si="154"/>
        <v>20-30%</v>
      </c>
      <c r="N1262" t="str">
        <f t="shared" si="155"/>
        <v>&gt; 1000</v>
      </c>
      <c r="O1262" s="5">
        <f t="shared" si="156"/>
        <v>3587.9</v>
      </c>
    </row>
    <row r="1263" spans="1:15" x14ac:dyDescent="0.25">
      <c r="A1263" t="s">
        <v>2450</v>
      </c>
      <c r="B1263" t="s">
        <v>2451</v>
      </c>
      <c r="C1263" t="s">
        <v>2703</v>
      </c>
      <c r="D1263" s="2">
        <v>3199</v>
      </c>
      <c r="E1263" s="2">
        <v>3500</v>
      </c>
      <c r="F1263" s="1">
        <f t="shared" si="157"/>
        <v>8.5999999999999993E-2</v>
      </c>
      <c r="G1263">
        <v>4.2</v>
      </c>
      <c r="H1263" t="str">
        <f t="shared" si="152"/>
        <v>4.0–4.5</v>
      </c>
      <c r="I1263" s="4">
        <v>1899</v>
      </c>
      <c r="J1263" s="4">
        <f t="shared" si="158"/>
        <v>1899</v>
      </c>
      <c r="K1263" s="16">
        <f t="shared" si="159"/>
        <v>6646500</v>
      </c>
      <c r="L1263" t="str">
        <f t="shared" si="153"/>
        <v>&gt;₹500</v>
      </c>
      <c r="M1263" t="str">
        <f t="shared" si="154"/>
        <v>0-10%</v>
      </c>
      <c r="N1263" t="str">
        <f t="shared" si="155"/>
        <v>&lt;1000</v>
      </c>
      <c r="O1263" s="5">
        <f t="shared" si="156"/>
        <v>1903.2</v>
      </c>
    </row>
    <row r="1264" spans="1:15" x14ac:dyDescent="0.25">
      <c r="A1264" t="s">
        <v>2452</v>
      </c>
      <c r="B1264" t="s">
        <v>2453</v>
      </c>
      <c r="C1264" t="s">
        <v>2703</v>
      </c>
      <c r="D1264">
        <v>979</v>
      </c>
      <c r="E1264" s="2">
        <v>1395</v>
      </c>
      <c r="F1264" s="1">
        <f t="shared" si="157"/>
        <v>0.29820788530465953</v>
      </c>
      <c r="G1264">
        <v>4.2</v>
      </c>
      <c r="H1264" t="str">
        <f t="shared" si="152"/>
        <v>4.0–4.5</v>
      </c>
      <c r="I1264" s="4">
        <v>15252</v>
      </c>
      <c r="J1264" s="4">
        <f t="shared" si="158"/>
        <v>15252</v>
      </c>
      <c r="K1264" s="16">
        <f t="shared" si="159"/>
        <v>21276540</v>
      </c>
      <c r="L1264" t="str">
        <f t="shared" si="153"/>
        <v>&gt;₹500</v>
      </c>
      <c r="M1264" t="str">
        <f t="shared" si="154"/>
        <v>20-30%</v>
      </c>
      <c r="N1264" t="str">
        <f t="shared" si="155"/>
        <v>&gt; 1000</v>
      </c>
      <c r="O1264" s="5">
        <f t="shared" si="156"/>
        <v>15256.2</v>
      </c>
    </row>
    <row r="1265" spans="1:15" x14ac:dyDescent="0.25">
      <c r="A1265" t="s">
        <v>2454</v>
      </c>
      <c r="B1265" t="s">
        <v>2455</v>
      </c>
      <c r="C1265" t="s">
        <v>2703</v>
      </c>
      <c r="D1265">
        <v>929</v>
      </c>
      <c r="E1265" s="2">
        <v>2199</v>
      </c>
      <c r="F1265" s="1">
        <f t="shared" si="157"/>
        <v>0.57753524329240569</v>
      </c>
      <c r="G1265">
        <v>3.7</v>
      </c>
      <c r="H1265" t="str">
        <f t="shared" si="152"/>
        <v>3.5–4.0</v>
      </c>
      <c r="I1265" s="4">
        <v>4</v>
      </c>
      <c r="J1265" s="4">
        <f t="shared" si="158"/>
        <v>4</v>
      </c>
      <c r="K1265" s="16">
        <f t="shared" si="159"/>
        <v>8796</v>
      </c>
      <c r="L1265" t="str">
        <f t="shared" si="153"/>
        <v>&gt;₹500</v>
      </c>
      <c r="M1265" t="str">
        <f t="shared" si="154"/>
        <v>50-60%</v>
      </c>
      <c r="N1265" t="str">
        <f t="shared" si="155"/>
        <v>&lt;1000</v>
      </c>
      <c r="O1265" s="5">
        <f t="shared" si="156"/>
        <v>7.7</v>
      </c>
    </row>
    <row r="1266" spans="1:15" x14ac:dyDescent="0.25">
      <c r="A1266" t="s">
        <v>2456</v>
      </c>
      <c r="B1266" t="s">
        <v>2457</v>
      </c>
      <c r="C1266" t="s">
        <v>2703</v>
      </c>
      <c r="D1266" s="2">
        <v>3710</v>
      </c>
      <c r="E1266" s="2">
        <v>4330</v>
      </c>
      <c r="F1266" s="1">
        <f t="shared" si="157"/>
        <v>0.14318706697459585</v>
      </c>
      <c r="G1266">
        <v>3.7</v>
      </c>
      <c r="H1266" t="str">
        <f t="shared" si="152"/>
        <v>3.5–4.0</v>
      </c>
      <c r="I1266" s="4">
        <v>1662</v>
      </c>
      <c r="J1266" s="4">
        <f t="shared" si="158"/>
        <v>1662</v>
      </c>
      <c r="K1266" s="16">
        <f t="shared" si="159"/>
        <v>7196460</v>
      </c>
      <c r="L1266" t="str">
        <f t="shared" si="153"/>
        <v>&gt;₹500</v>
      </c>
      <c r="M1266" t="str">
        <f t="shared" si="154"/>
        <v>10-20%</v>
      </c>
      <c r="N1266" t="str">
        <f t="shared" si="155"/>
        <v>&lt;1000</v>
      </c>
      <c r="O1266" s="5">
        <f t="shared" si="156"/>
        <v>1665.7</v>
      </c>
    </row>
    <row r="1267" spans="1:15" x14ac:dyDescent="0.25">
      <c r="A1267" t="s">
        <v>2458</v>
      </c>
      <c r="B1267" t="s">
        <v>2459</v>
      </c>
      <c r="C1267" t="s">
        <v>2703</v>
      </c>
      <c r="D1267" s="2">
        <v>2033</v>
      </c>
      <c r="E1267" s="2">
        <v>4295</v>
      </c>
      <c r="F1267" s="1">
        <f t="shared" si="157"/>
        <v>0.52665890570430729</v>
      </c>
      <c r="G1267">
        <v>3.4</v>
      </c>
      <c r="H1267" t="str">
        <f t="shared" si="152"/>
        <v>3.0–3.5</v>
      </c>
      <c r="I1267" s="4">
        <v>422</v>
      </c>
      <c r="J1267" s="4">
        <f t="shared" si="158"/>
        <v>422</v>
      </c>
      <c r="K1267" s="16">
        <f t="shared" si="159"/>
        <v>1812490</v>
      </c>
      <c r="L1267" t="str">
        <f t="shared" si="153"/>
        <v>&gt;₹500</v>
      </c>
      <c r="M1267" t="str">
        <f t="shared" si="154"/>
        <v>50-60%</v>
      </c>
      <c r="N1267" t="str">
        <f t="shared" si="155"/>
        <v>&gt; 1000</v>
      </c>
      <c r="O1267" s="5">
        <f t="shared" si="156"/>
        <v>425.4</v>
      </c>
    </row>
    <row r="1268" spans="1:15" x14ac:dyDescent="0.25">
      <c r="A1268" t="s">
        <v>2460</v>
      </c>
      <c r="B1268" t="s">
        <v>2461</v>
      </c>
      <c r="C1268" t="s">
        <v>2703</v>
      </c>
      <c r="D1268" s="2">
        <v>9495</v>
      </c>
      <c r="E1268" s="2">
        <v>18990</v>
      </c>
      <c r="F1268" s="1">
        <f t="shared" si="157"/>
        <v>0.5</v>
      </c>
      <c r="G1268">
        <v>4.2</v>
      </c>
      <c r="H1268" t="str">
        <f t="shared" si="152"/>
        <v>4.0–4.5</v>
      </c>
      <c r="I1268" s="4">
        <v>79</v>
      </c>
      <c r="J1268" s="4">
        <f t="shared" si="158"/>
        <v>79</v>
      </c>
      <c r="K1268" s="16">
        <f t="shared" si="159"/>
        <v>1500210</v>
      </c>
      <c r="L1268" t="str">
        <f t="shared" si="153"/>
        <v>&gt;₹500</v>
      </c>
      <c r="M1268" t="str">
        <f t="shared" si="154"/>
        <v>40-50%</v>
      </c>
      <c r="N1268" t="str">
        <f t="shared" si="155"/>
        <v>&gt; 1000</v>
      </c>
      <c r="O1268" s="5">
        <f t="shared" si="156"/>
        <v>83.2</v>
      </c>
    </row>
    <row r="1269" spans="1:15" x14ac:dyDescent="0.25">
      <c r="A1269" t="s">
        <v>2462</v>
      </c>
      <c r="B1269" t="s">
        <v>2463</v>
      </c>
      <c r="C1269" t="s">
        <v>2703</v>
      </c>
      <c r="D1269" s="2">
        <v>7799</v>
      </c>
      <c r="E1269" s="2">
        <v>12500</v>
      </c>
      <c r="F1269" s="1">
        <f t="shared" si="157"/>
        <v>0.37608000000000003</v>
      </c>
      <c r="G1269">
        <v>4</v>
      </c>
      <c r="H1269" t="str">
        <f t="shared" si="152"/>
        <v>4.0–4.5</v>
      </c>
      <c r="I1269" s="4">
        <v>5160</v>
      </c>
      <c r="J1269" s="4">
        <f t="shared" si="158"/>
        <v>5160</v>
      </c>
      <c r="K1269" s="16">
        <f t="shared" si="159"/>
        <v>64500000</v>
      </c>
      <c r="L1269" t="str">
        <f t="shared" si="153"/>
        <v>&gt;₹500</v>
      </c>
      <c r="M1269" t="str">
        <f t="shared" si="154"/>
        <v>30-40%</v>
      </c>
      <c r="N1269" t="str">
        <f t="shared" si="155"/>
        <v>&lt;1000</v>
      </c>
      <c r="O1269" s="5">
        <f t="shared" si="156"/>
        <v>5164</v>
      </c>
    </row>
    <row r="1270" spans="1:15" x14ac:dyDescent="0.25">
      <c r="A1270" t="s">
        <v>2464</v>
      </c>
      <c r="B1270" t="s">
        <v>2465</v>
      </c>
      <c r="C1270" t="s">
        <v>2703</v>
      </c>
      <c r="D1270">
        <v>949</v>
      </c>
      <c r="E1270" s="2">
        <v>2385</v>
      </c>
      <c r="F1270" s="1">
        <f t="shared" si="157"/>
        <v>0.60209643605870022</v>
      </c>
      <c r="G1270">
        <v>4.0999999999999996</v>
      </c>
      <c r="H1270" t="str">
        <f t="shared" si="152"/>
        <v>4.0–4.5</v>
      </c>
      <c r="I1270" s="4">
        <v>2311</v>
      </c>
      <c r="J1270" s="4">
        <f t="shared" si="158"/>
        <v>2311</v>
      </c>
      <c r="K1270" s="16">
        <f t="shared" si="159"/>
        <v>5511735</v>
      </c>
      <c r="L1270" t="str">
        <f t="shared" si="153"/>
        <v>&gt;₹500</v>
      </c>
      <c r="M1270" t="str">
        <f t="shared" si="154"/>
        <v>60-70%</v>
      </c>
      <c r="N1270" t="str">
        <f t="shared" si="155"/>
        <v>&gt; 1000</v>
      </c>
      <c r="O1270" s="5">
        <f t="shared" si="156"/>
        <v>2315.1</v>
      </c>
    </row>
    <row r="1271" spans="1:15" x14ac:dyDescent="0.25">
      <c r="A1271" t="s">
        <v>2466</v>
      </c>
      <c r="B1271" t="s">
        <v>2467</v>
      </c>
      <c r="C1271" t="s">
        <v>2703</v>
      </c>
      <c r="D1271" s="2">
        <v>2790</v>
      </c>
      <c r="E1271" s="2">
        <v>4890</v>
      </c>
      <c r="F1271" s="1">
        <f t="shared" si="157"/>
        <v>0.42944785276073622</v>
      </c>
      <c r="G1271">
        <v>3.9</v>
      </c>
      <c r="H1271" t="str">
        <f t="shared" si="152"/>
        <v>3.5–4.0</v>
      </c>
      <c r="I1271" s="4">
        <v>588</v>
      </c>
      <c r="J1271" s="4">
        <f t="shared" si="158"/>
        <v>588</v>
      </c>
      <c r="K1271" s="16">
        <f t="shared" si="159"/>
        <v>2875320</v>
      </c>
      <c r="L1271" t="str">
        <f t="shared" si="153"/>
        <v>&gt;₹500</v>
      </c>
      <c r="M1271" t="str">
        <f t="shared" si="154"/>
        <v>40-50%</v>
      </c>
      <c r="N1271" t="str">
        <f t="shared" si="155"/>
        <v>&gt; 1000</v>
      </c>
      <c r="O1271" s="5">
        <f t="shared" si="156"/>
        <v>591.9</v>
      </c>
    </row>
    <row r="1272" spans="1:15" x14ac:dyDescent="0.25">
      <c r="A1272" t="s">
        <v>2468</v>
      </c>
      <c r="B1272" t="s">
        <v>2469</v>
      </c>
      <c r="C1272" t="s">
        <v>2703</v>
      </c>
      <c r="D1272">
        <v>645</v>
      </c>
      <c r="E1272" s="2">
        <v>1100</v>
      </c>
      <c r="F1272" s="1">
        <f t="shared" si="157"/>
        <v>0.41363636363636364</v>
      </c>
      <c r="G1272">
        <v>4</v>
      </c>
      <c r="H1272" t="str">
        <f t="shared" si="152"/>
        <v>4.0–4.5</v>
      </c>
      <c r="I1272" s="4">
        <v>3271</v>
      </c>
      <c r="J1272" s="4">
        <f t="shared" si="158"/>
        <v>3271</v>
      </c>
      <c r="K1272" s="16">
        <f t="shared" si="159"/>
        <v>3598100</v>
      </c>
      <c r="L1272" t="str">
        <f t="shared" si="153"/>
        <v>&gt;₹500</v>
      </c>
      <c r="M1272" t="str">
        <f t="shared" si="154"/>
        <v>40-50%</v>
      </c>
      <c r="N1272" t="str">
        <f t="shared" si="155"/>
        <v>&gt; 1000</v>
      </c>
      <c r="O1272" s="5">
        <f t="shared" si="156"/>
        <v>3275</v>
      </c>
    </row>
    <row r="1273" spans="1:15" x14ac:dyDescent="0.25">
      <c r="A1273" t="s">
        <v>2470</v>
      </c>
      <c r="B1273" t="s">
        <v>2471</v>
      </c>
      <c r="C1273" t="s">
        <v>2703</v>
      </c>
      <c r="D1273" s="3">
        <v>2237.81</v>
      </c>
      <c r="E1273" s="2">
        <v>3899</v>
      </c>
      <c r="F1273" s="1">
        <f t="shared" si="157"/>
        <v>0.42605539882021032</v>
      </c>
      <c r="G1273">
        <v>3.9</v>
      </c>
      <c r="H1273" t="str">
        <f t="shared" si="152"/>
        <v>3.5–4.0</v>
      </c>
      <c r="I1273" s="4">
        <v>11004</v>
      </c>
      <c r="J1273" s="4">
        <f t="shared" si="158"/>
        <v>11004</v>
      </c>
      <c r="K1273" s="16">
        <f t="shared" si="159"/>
        <v>42904596</v>
      </c>
      <c r="L1273" t="str">
        <f t="shared" si="153"/>
        <v>&gt;₹500</v>
      </c>
      <c r="M1273" t="str">
        <f t="shared" si="154"/>
        <v>40-50%</v>
      </c>
      <c r="N1273" t="str">
        <f t="shared" si="155"/>
        <v>&gt; 1000</v>
      </c>
      <c r="O1273" s="5">
        <f t="shared" si="156"/>
        <v>11007.9</v>
      </c>
    </row>
    <row r="1274" spans="1:15" x14ac:dyDescent="0.25">
      <c r="A1274" t="s">
        <v>2472</v>
      </c>
      <c r="B1274" t="s">
        <v>2473</v>
      </c>
      <c r="C1274" t="s">
        <v>2703</v>
      </c>
      <c r="D1274" s="2">
        <v>8699</v>
      </c>
      <c r="E1274" s="2">
        <v>16899</v>
      </c>
      <c r="F1274" s="1">
        <f t="shared" si="157"/>
        <v>0.4852358127699864</v>
      </c>
      <c r="G1274">
        <v>4.2</v>
      </c>
      <c r="H1274" t="str">
        <f t="shared" si="152"/>
        <v>4.0–4.5</v>
      </c>
      <c r="I1274" s="4">
        <v>3195</v>
      </c>
      <c r="J1274" s="4">
        <f t="shared" si="158"/>
        <v>3195</v>
      </c>
      <c r="K1274" s="16">
        <f t="shared" si="159"/>
        <v>53992305</v>
      </c>
      <c r="L1274" t="str">
        <f t="shared" si="153"/>
        <v>&gt;₹500</v>
      </c>
      <c r="M1274" t="str">
        <f t="shared" si="154"/>
        <v>40-50%</v>
      </c>
      <c r="N1274" t="str">
        <f t="shared" si="155"/>
        <v>&gt; 1000</v>
      </c>
      <c r="O1274" s="5">
        <f t="shared" si="156"/>
        <v>3199.2</v>
      </c>
    </row>
    <row r="1275" spans="1:15" x14ac:dyDescent="0.25">
      <c r="A1275" t="s">
        <v>2474</v>
      </c>
      <c r="B1275" t="s">
        <v>2475</v>
      </c>
      <c r="C1275" t="s">
        <v>2703</v>
      </c>
      <c r="D1275" s="2">
        <v>42990</v>
      </c>
      <c r="E1275" s="2">
        <v>75990</v>
      </c>
      <c r="F1275" s="1">
        <f t="shared" si="157"/>
        <v>0.43426766679826295</v>
      </c>
      <c r="G1275">
        <v>4.3</v>
      </c>
      <c r="H1275" t="str">
        <f t="shared" si="152"/>
        <v>4.0–4.5</v>
      </c>
      <c r="I1275" s="4">
        <v>3231</v>
      </c>
      <c r="J1275" s="4">
        <f t="shared" si="158"/>
        <v>3231</v>
      </c>
      <c r="K1275" s="16">
        <f t="shared" si="159"/>
        <v>245523690</v>
      </c>
      <c r="L1275" t="str">
        <f t="shared" si="153"/>
        <v>&gt;₹500</v>
      </c>
      <c r="M1275" t="str">
        <f t="shared" si="154"/>
        <v>40-50%</v>
      </c>
      <c r="N1275" t="str">
        <f t="shared" si="155"/>
        <v>&lt;1000</v>
      </c>
      <c r="O1275" s="5">
        <f t="shared" si="156"/>
        <v>3235.3</v>
      </c>
    </row>
    <row r="1276" spans="1:15" x14ac:dyDescent="0.25">
      <c r="A1276" t="s">
        <v>2476</v>
      </c>
      <c r="B1276" t="s">
        <v>2477</v>
      </c>
      <c r="C1276" t="s">
        <v>2703</v>
      </c>
      <c r="D1276">
        <v>825</v>
      </c>
      <c r="E1276">
        <v>825</v>
      </c>
      <c r="F1276" s="1">
        <f t="shared" si="157"/>
        <v>0</v>
      </c>
      <c r="G1276">
        <v>4</v>
      </c>
      <c r="H1276" t="str">
        <f t="shared" si="152"/>
        <v>4.0–4.5</v>
      </c>
      <c r="I1276" s="4">
        <v>3246</v>
      </c>
      <c r="J1276" s="4">
        <f t="shared" si="158"/>
        <v>3246</v>
      </c>
      <c r="K1276" s="16">
        <f t="shared" si="159"/>
        <v>2677950</v>
      </c>
      <c r="L1276" t="str">
        <f t="shared" si="153"/>
        <v>&gt;₹500</v>
      </c>
      <c r="M1276" t="str">
        <f t="shared" si="154"/>
        <v>0-10%</v>
      </c>
      <c r="N1276" t="str">
        <f t="shared" si="155"/>
        <v>&lt;1000</v>
      </c>
      <c r="O1276" s="5">
        <f t="shared" si="156"/>
        <v>3250</v>
      </c>
    </row>
    <row r="1277" spans="1:15" x14ac:dyDescent="0.25">
      <c r="A1277" t="s">
        <v>2478</v>
      </c>
      <c r="B1277" t="s">
        <v>2479</v>
      </c>
      <c r="C1277" t="s">
        <v>2703</v>
      </c>
      <c r="D1277">
        <v>161</v>
      </c>
      <c r="E1277">
        <v>300</v>
      </c>
      <c r="F1277" s="1">
        <f t="shared" si="157"/>
        <v>0.46333333333333332</v>
      </c>
      <c r="G1277">
        <v>2.6</v>
      </c>
      <c r="H1277" t="str">
        <f t="shared" si="152"/>
        <v>2.5–3.0</v>
      </c>
      <c r="I1277" s="4">
        <v>24</v>
      </c>
      <c r="J1277" s="4">
        <f t="shared" si="158"/>
        <v>24</v>
      </c>
      <c r="K1277" s="16">
        <f t="shared" si="159"/>
        <v>7200</v>
      </c>
      <c r="L1277" t="str">
        <f t="shared" si="153"/>
        <v>₹200-₹500</v>
      </c>
      <c r="M1277" t="str">
        <f t="shared" si="154"/>
        <v>40-50%</v>
      </c>
      <c r="N1277" t="str">
        <f t="shared" si="155"/>
        <v>&gt; 1000</v>
      </c>
      <c r="O1277" s="5">
        <f t="shared" si="156"/>
        <v>26.6</v>
      </c>
    </row>
    <row r="1278" spans="1:15" x14ac:dyDescent="0.25">
      <c r="A1278" t="s">
        <v>2480</v>
      </c>
      <c r="B1278" t="s">
        <v>2481</v>
      </c>
      <c r="C1278" t="s">
        <v>2703</v>
      </c>
      <c r="D1278">
        <v>697</v>
      </c>
      <c r="E1278" s="2">
        <v>1499</v>
      </c>
      <c r="F1278" s="1">
        <f t="shared" si="157"/>
        <v>0.53502334889926617</v>
      </c>
      <c r="G1278">
        <v>3.8</v>
      </c>
      <c r="H1278" t="str">
        <f t="shared" si="152"/>
        <v>3.5–4.0</v>
      </c>
      <c r="I1278" s="4">
        <v>144</v>
      </c>
      <c r="J1278" s="4">
        <f t="shared" si="158"/>
        <v>144</v>
      </c>
      <c r="K1278" s="16">
        <f t="shared" si="159"/>
        <v>215856</v>
      </c>
      <c r="L1278" t="str">
        <f t="shared" si="153"/>
        <v>&gt;₹500</v>
      </c>
      <c r="M1278" t="str">
        <f t="shared" si="154"/>
        <v>50-60%</v>
      </c>
      <c r="N1278" t="str">
        <f t="shared" si="155"/>
        <v>&lt;1000</v>
      </c>
      <c r="O1278" s="5">
        <f t="shared" si="156"/>
        <v>147.80000000000001</v>
      </c>
    </row>
    <row r="1279" spans="1:15" x14ac:dyDescent="0.25">
      <c r="A1279" t="s">
        <v>2482</v>
      </c>
      <c r="B1279" t="s">
        <v>2483</v>
      </c>
      <c r="C1279" t="s">
        <v>2703</v>
      </c>
      <c r="D1279">
        <v>688</v>
      </c>
      <c r="E1279">
        <v>747</v>
      </c>
      <c r="F1279" s="1">
        <f t="shared" si="157"/>
        <v>7.8982597054886208E-2</v>
      </c>
      <c r="G1279">
        <v>4.5</v>
      </c>
      <c r="H1279" t="str">
        <f t="shared" si="152"/>
        <v>4.5–5.0</v>
      </c>
      <c r="I1279" s="4">
        <v>2280</v>
      </c>
      <c r="J1279" s="4">
        <f t="shared" si="158"/>
        <v>2280</v>
      </c>
      <c r="K1279" s="16">
        <f t="shared" si="159"/>
        <v>1703160</v>
      </c>
      <c r="L1279" t="str">
        <f t="shared" si="153"/>
        <v>&gt;₹500</v>
      </c>
      <c r="M1279" t="str">
        <f t="shared" si="154"/>
        <v>0-10%</v>
      </c>
      <c r="N1279" t="str">
        <f t="shared" si="155"/>
        <v>&lt;1000</v>
      </c>
      <c r="O1279" s="5">
        <f t="shared" si="156"/>
        <v>2284.5</v>
      </c>
    </row>
    <row r="1280" spans="1:15" x14ac:dyDescent="0.25">
      <c r="A1280" t="s">
        <v>2484</v>
      </c>
      <c r="B1280" t="s">
        <v>2485</v>
      </c>
      <c r="C1280" t="s">
        <v>2703</v>
      </c>
      <c r="D1280" s="2">
        <v>2199</v>
      </c>
      <c r="E1280" s="2">
        <v>3999</v>
      </c>
      <c r="F1280" s="1">
        <f t="shared" si="157"/>
        <v>0.45011252813203301</v>
      </c>
      <c r="G1280">
        <v>3.5</v>
      </c>
      <c r="H1280" t="str">
        <f t="shared" si="152"/>
        <v>3.5–4.0</v>
      </c>
      <c r="I1280" s="4">
        <v>340</v>
      </c>
      <c r="J1280" s="4">
        <f t="shared" si="158"/>
        <v>340</v>
      </c>
      <c r="K1280" s="16">
        <f t="shared" si="159"/>
        <v>1359660</v>
      </c>
      <c r="L1280" t="str">
        <f t="shared" si="153"/>
        <v>&gt;₹500</v>
      </c>
      <c r="M1280" t="str">
        <f t="shared" si="154"/>
        <v>40-50%</v>
      </c>
      <c r="N1280" t="str">
        <f t="shared" si="155"/>
        <v>&lt;1000</v>
      </c>
      <c r="O1280" s="5">
        <f t="shared" si="156"/>
        <v>343.5</v>
      </c>
    </row>
    <row r="1281" spans="1:15" x14ac:dyDescent="0.25">
      <c r="A1281" t="s">
        <v>2486</v>
      </c>
      <c r="B1281" t="s">
        <v>2487</v>
      </c>
      <c r="C1281" t="s">
        <v>2703</v>
      </c>
      <c r="D1281" s="2">
        <v>6850</v>
      </c>
      <c r="E1281" s="2">
        <v>11990</v>
      </c>
      <c r="F1281" s="1">
        <f t="shared" si="157"/>
        <v>0.42869057547956629</v>
      </c>
      <c r="G1281">
        <v>3.9</v>
      </c>
      <c r="H1281" t="str">
        <f t="shared" si="152"/>
        <v>3.5–4.0</v>
      </c>
      <c r="I1281" s="4">
        <v>144</v>
      </c>
      <c r="J1281" s="4">
        <f t="shared" si="158"/>
        <v>144</v>
      </c>
      <c r="K1281" s="16">
        <f t="shared" si="159"/>
        <v>1726560</v>
      </c>
      <c r="L1281" t="str">
        <f t="shared" si="153"/>
        <v>&gt;₹500</v>
      </c>
      <c r="M1281" t="str">
        <f t="shared" si="154"/>
        <v>40-50%</v>
      </c>
      <c r="N1281" t="str">
        <f t="shared" si="155"/>
        <v>&lt;1000</v>
      </c>
      <c r="O1281" s="5">
        <f t="shared" si="156"/>
        <v>147.9</v>
      </c>
    </row>
    <row r="1282" spans="1:15" x14ac:dyDescent="0.25">
      <c r="A1282" t="s">
        <v>2488</v>
      </c>
      <c r="B1282" t="s">
        <v>2489</v>
      </c>
      <c r="C1282" t="s">
        <v>2703</v>
      </c>
      <c r="D1282" s="2">
        <v>2699</v>
      </c>
      <c r="E1282" s="2">
        <v>3799</v>
      </c>
      <c r="F1282" s="1">
        <f t="shared" si="157"/>
        <v>0.28954988154777572</v>
      </c>
      <c r="G1282">
        <v>4</v>
      </c>
      <c r="H1282" t="str">
        <f t="shared" ref="H1282:H1345" si="160">IF(G1282&gt;5,"0",IF(G1282&gt;=4.5,"4.5–5.0",IF(G1282&gt;=4,"4.0–4.5",IF(G1282&gt;=3.5,"3.5–4.0",IF(G1282&gt;=3,"3.0–3.5",IF(G1282&gt;=2.5,"2.5–3.0",IF(G1282&gt;=2,"2.0–2.5","0")))))))</f>
        <v>4.0–4.5</v>
      </c>
      <c r="I1282" s="4">
        <v>727</v>
      </c>
      <c r="J1282" s="4">
        <f t="shared" si="158"/>
        <v>727</v>
      </c>
      <c r="K1282" s="16">
        <f t="shared" si="159"/>
        <v>2761873</v>
      </c>
      <c r="L1282" t="str">
        <f t="shared" ref="L1282:L1345" si="161">IF(E1282&lt;200,"&lt;₹200",IF(E1282&lt;=500,"₹200-₹500","&gt;₹500"))</f>
        <v>&gt;₹500</v>
      </c>
      <c r="M1282" t="str">
        <f t="shared" ref="M1282:M1345" si="162">IF(F1282&lt;=0.1,"0-10%",IF(F1282&lt;=0.2,"10-20%",IF(F1282&lt;=0.3,"20-30%",IF(F1282&lt;=0.4,"30-40%",IF(F1282&lt;=0.5,"40-50%",IF(F1282&lt;=0.6,"50-60%",IF(F1282&lt;=0.7,"60-70%",IF(F1282&lt;=0.8,"70-80%",IF(F1282&lt;=0.9,"80-90%",IF(F1282&lt;=1,"90-100%","0"))))))))))</f>
        <v>20-30%</v>
      </c>
      <c r="N1282" t="str">
        <f t="shared" ref="N1282:N1345" si="163">IF(I1284&lt;1000,"&lt;1000","&gt; 1000")</f>
        <v>&lt;1000</v>
      </c>
      <c r="O1282" s="5">
        <f t="shared" ref="O1282:O1345" si="164">G1282+I1282</f>
        <v>731</v>
      </c>
    </row>
    <row r="1283" spans="1:15" x14ac:dyDescent="0.25">
      <c r="A1283" t="s">
        <v>2490</v>
      </c>
      <c r="B1283" t="s">
        <v>2491</v>
      </c>
      <c r="C1283" t="s">
        <v>2703</v>
      </c>
      <c r="D1283">
        <v>899</v>
      </c>
      <c r="E1283" s="2">
        <v>1999</v>
      </c>
      <c r="F1283" s="1">
        <f t="shared" ref="F1283:F1346" si="165">(E1283-D1283)/E1283</f>
        <v>0.55027513756878443</v>
      </c>
      <c r="G1283">
        <v>4</v>
      </c>
      <c r="H1283" t="str">
        <f t="shared" si="160"/>
        <v>4.0–4.5</v>
      </c>
      <c r="I1283" s="4">
        <v>832</v>
      </c>
      <c r="J1283" s="4">
        <f t="shared" ref="J1283:J1346" si="166">IF(ISNUMBER(I1283),  I1283,  0)</f>
        <v>832</v>
      </c>
      <c r="K1283" s="16">
        <f t="shared" ref="K1283:K1346" si="167">IFERROR(VALUE(E1283) * VALUE(J1283), 0)</f>
        <v>1663168</v>
      </c>
      <c r="L1283" t="str">
        <f t="shared" si="161"/>
        <v>&gt;₹500</v>
      </c>
      <c r="M1283" t="str">
        <f t="shared" si="162"/>
        <v>50-60%</v>
      </c>
      <c r="N1283" t="str">
        <f t="shared" si="163"/>
        <v>&gt; 1000</v>
      </c>
      <c r="O1283" s="5">
        <f t="shared" si="164"/>
        <v>836</v>
      </c>
    </row>
    <row r="1284" spans="1:15" x14ac:dyDescent="0.25">
      <c r="A1284" t="s">
        <v>2492</v>
      </c>
      <c r="B1284" t="s">
        <v>2493</v>
      </c>
      <c r="C1284" t="s">
        <v>2703</v>
      </c>
      <c r="D1284" s="2">
        <v>1090</v>
      </c>
      <c r="E1284" s="2">
        <v>2999</v>
      </c>
      <c r="F1284" s="1">
        <f t="shared" si="165"/>
        <v>0.63654551517172386</v>
      </c>
      <c r="G1284">
        <v>3.5</v>
      </c>
      <c r="H1284" t="str">
        <f t="shared" si="160"/>
        <v>3.5–4.0</v>
      </c>
      <c r="I1284" s="4">
        <v>57</v>
      </c>
      <c r="J1284" s="4">
        <f t="shared" si="166"/>
        <v>57</v>
      </c>
      <c r="K1284" s="16">
        <f t="shared" si="167"/>
        <v>170943</v>
      </c>
      <c r="L1284" t="str">
        <f t="shared" si="161"/>
        <v>&gt;₹500</v>
      </c>
      <c r="M1284" t="str">
        <f t="shared" si="162"/>
        <v>60-70%</v>
      </c>
      <c r="N1284" t="str">
        <f t="shared" si="163"/>
        <v>&gt; 1000</v>
      </c>
      <c r="O1284" s="5">
        <f t="shared" si="164"/>
        <v>60.5</v>
      </c>
    </row>
    <row r="1285" spans="1:15" x14ac:dyDescent="0.25">
      <c r="A1285" t="s">
        <v>2494</v>
      </c>
      <c r="B1285" t="s">
        <v>2495</v>
      </c>
      <c r="C1285" t="s">
        <v>2703</v>
      </c>
      <c r="D1285">
        <v>295</v>
      </c>
      <c r="E1285">
        <v>599</v>
      </c>
      <c r="F1285" s="1">
        <f t="shared" si="165"/>
        <v>0.50751252086811349</v>
      </c>
      <c r="G1285">
        <v>4</v>
      </c>
      <c r="H1285" t="str">
        <f t="shared" si="160"/>
        <v>4.0–4.5</v>
      </c>
      <c r="I1285" s="4">
        <v>1644</v>
      </c>
      <c r="J1285" s="4">
        <f t="shared" si="166"/>
        <v>1644</v>
      </c>
      <c r="K1285" s="16">
        <f t="shared" si="167"/>
        <v>984756</v>
      </c>
      <c r="L1285" t="str">
        <f t="shared" si="161"/>
        <v>&gt;₹500</v>
      </c>
      <c r="M1285" t="str">
        <f t="shared" si="162"/>
        <v>50-60%</v>
      </c>
      <c r="N1285" t="str">
        <f t="shared" si="163"/>
        <v>&gt; 1000</v>
      </c>
      <c r="O1285" s="5">
        <f t="shared" si="164"/>
        <v>1648</v>
      </c>
    </row>
    <row r="1286" spans="1:15" x14ac:dyDescent="0.25">
      <c r="A1286" t="s">
        <v>2496</v>
      </c>
      <c r="B1286" t="s">
        <v>2497</v>
      </c>
      <c r="C1286" t="s">
        <v>2703</v>
      </c>
      <c r="D1286">
        <v>479</v>
      </c>
      <c r="E1286" s="2">
        <v>1999</v>
      </c>
      <c r="F1286" s="1">
        <f t="shared" si="165"/>
        <v>0.76038019009504754</v>
      </c>
      <c r="G1286">
        <v>3.4</v>
      </c>
      <c r="H1286" t="str">
        <f t="shared" si="160"/>
        <v>3.0–3.5</v>
      </c>
      <c r="I1286" s="4">
        <v>1066</v>
      </c>
      <c r="J1286" s="4">
        <f t="shared" si="166"/>
        <v>1066</v>
      </c>
      <c r="K1286" s="16">
        <f t="shared" si="167"/>
        <v>2130934</v>
      </c>
      <c r="L1286" t="str">
        <f t="shared" si="161"/>
        <v>&gt;₹500</v>
      </c>
      <c r="M1286" t="str">
        <f t="shared" si="162"/>
        <v>70-80%</v>
      </c>
      <c r="N1286" t="str">
        <f t="shared" si="163"/>
        <v>&gt; 1000</v>
      </c>
      <c r="O1286" s="5">
        <f t="shared" si="164"/>
        <v>1069.4000000000001</v>
      </c>
    </row>
    <row r="1287" spans="1:15" x14ac:dyDescent="0.25">
      <c r="A1287" t="s">
        <v>2498</v>
      </c>
      <c r="B1287" t="s">
        <v>2499</v>
      </c>
      <c r="C1287" t="s">
        <v>2703</v>
      </c>
      <c r="D1287" s="2">
        <v>2949</v>
      </c>
      <c r="E1287" s="2">
        <v>4849</v>
      </c>
      <c r="F1287" s="1">
        <f t="shared" si="165"/>
        <v>0.39183336770468136</v>
      </c>
      <c r="G1287">
        <v>4.2</v>
      </c>
      <c r="H1287" t="str">
        <f t="shared" si="160"/>
        <v>4.0–4.5</v>
      </c>
      <c r="I1287" s="4">
        <v>7968</v>
      </c>
      <c r="J1287" s="4">
        <f t="shared" si="166"/>
        <v>7968</v>
      </c>
      <c r="K1287" s="16">
        <f t="shared" si="167"/>
        <v>38636832</v>
      </c>
      <c r="L1287" t="str">
        <f t="shared" si="161"/>
        <v>&gt;₹500</v>
      </c>
      <c r="M1287" t="str">
        <f t="shared" si="162"/>
        <v>30-40%</v>
      </c>
      <c r="N1287" t="str">
        <f t="shared" si="163"/>
        <v>&gt; 1000</v>
      </c>
      <c r="O1287" s="5">
        <f t="shared" si="164"/>
        <v>7972.2</v>
      </c>
    </row>
    <row r="1288" spans="1:15" x14ac:dyDescent="0.25">
      <c r="A1288" t="s">
        <v>2500</v>
      </c>
      <c r="B1288" t="s">
        <v>2501</v>
      </c>
      <c r="C1288" t="s">
        <v>2703</v>
      </c>
      <c r="D1288">
        <v>335</v>
      </c>
      <c r="E1288">
        <v>510</v>
      </c>
      <c r="F1288" s="1">
        <f t="shared" si="165"/>
        <v>0.34313725490196079</v>
      </c>
      <c r="G1288">
        <v>3.8</v>
      </c>
      <c r="H1288" t="str">
        <f t="shared" si="160"/>
        <v>3.5–4.0</v>
      </c>
      <c r="I1288" s="4">
        <v>3195</v>
      </c>
      <c r="J1288" s="4">
        <f t="shared" si="166"/>
        <v>3195</v>
      </c>
      <c r="K1288" s="16">
        <f t="shared" si="167"/>
        <v>1629450</v>
      </c>
      <c r="L1288" t="str">
        <f t="shared" si="161"/>
        <v>&gt;₹500</v>
      </c>
      <c r="M1288" t="str">
        <f t="shared" si="162"/>
        <v>30-40%</v>
      </c>
      <c r="N1288" t="str">
        <f t="shared" si="163"/>
        <v>&lt;1000</v>
      </c>
      <c r="O1288" s="5">
        <f t="shared" si="164"/>
        <v>3198.8</v>
      </c>
    </row>
    <row r="1289" spans="1:15" x14ac:dyDescent="0.25">
      <c r="A1289" t="s">
        <v>2502</v>
      </c>
      <c r="B1289" t="s">
        <v>2503</v>
      </c>
      <c r="C1289" t="s">
        <v>2703</v>
      </c>
      <c r="D1289">
        <v>293</v>
      </c>
      <c r="E1289">
        <v>499</v>
      </c>
      <c r="F1289" s="1">
        <f t="shared" si="165"/>
        <v>0.41282565130260523</v>
      </c>
      <c r="G1289">
        <v>4.0999999999999996</v>
      </c>
      <c r="H1289" t="str">
        <f t="shared" si="160"/>
        <v>4.0–4.5</v>
      </c>
      <c r="I1289" s="4">
        <v>1456</v>
      </c>
      <c r="J1289" s="4">
        <f t="shared" si="166"/>
        <v>1456</v>
      </c>
      <c r="K1289" s="16">
        <f t="shared" si="167"/>
        <v>726544</v>
      </c>
      <c r="L1289" t="str">
        <f t="shared" si="161"/>
        <v>₹200-₹500</v>
      </c>
      <c r="M1289" t="str">
        <f t="shared" si="162"/>
        <v>40-50%</v>
      </c>
      <c r="N1289" t="str">
        <f t="shared" si="163"/>
        <v>&gt; 1000</v>
      </c>
      <c r="O1289" s="5">
        <f t="shared" si="164"/>
        <v>1460.1</v>
      </c>
    </row>
    <row r="1290" spans="1:15" x14ac:dyDescent="0.25">
      <c r="A1290" t="s">
        <v>2504</v>
      </c>
      <c r="B1290" t="s">
        <v>2505</v>
      </c>
      <c r="C1290" t="s">
        <v>2703</v>
      </c>
      <c r="D1290">
        <v>599</v>
      </c>
      <c r="E1290" s="2">
        <v>1299</v>
      </c>
      <c r="F1290" s="1">
        <f t="shared" si="165"/>
        <v>0.53887605850654352</v>
      </c>
      <c r="G1290">
        <v>4.2</v>
      </c>
      <c r="H1290" t="str">
        <f t="shared" si="160"/>
        <v>4.0–4.5</v>
      </c>
      <c r="I1290" s="4">
        <v>590</v>
      </c>
      <c r="J1290" s="4">
        <f t="shared" si="166"/>
        <v>590</v>
      </c>
      <c r="K1290" s="16">
        <f t="shared" si="167"/>
        <v>766410</v>
      </c>
      <c r="L1290" t="str">
        <f t="shared" si="161"/>
        <v>&gt;₹500</v>
      </c>
      <c r="M1290" t="str">
        <f t="shared" si="162"/>
        <v>50-60%</v>
      </c>
      <c r="N1290" t="str">
        <f t="shared" si="163"/>
        <v>&gt; 1000</v>
      </c>
      <c r="O1290" s="5">
        <f t="shared" si="164"/>
        <v>594.20000000000005</v>
      </c>
    </row>
    <row r="1291" spans="1:15" x14ac:dyDescent="0.25">
      <c r="A1291" t="s">
        <v>2506</v>
      </c>
      <c r="B1291" t="s">
        <v>2507</v>
      </c>
      <c r="C1291" t="s">
        <v>2703</v>
      </c>
      <c r="D1291">
        <v>499</v>
      </c>
      <c r="E1291">
        <v>999</v>
      </c>
      <c r="F1291" s="1">
        <f t="shared" si="165"/>
        <v>0.50050050050050054</v>
      </c>
      <c r="G1291">
        <v>4.3</v>
      </c>
      <c r="H1291" t="str">
        <f t="shared" si="160"/>
        <v>4.0–4.5</v>
      </c>
      <c r="I1291" s="4">
        <v>1436</v>
      </c>
      <c r="J1291" s="4">
        <f t="shared" si="166"/>
        <v>1436</v>
      </c>
      <c r="K1291" s="16">
        <f t="shared" si="167"/>
        <v>1434564</v>
      </c>
      <c r="L1291" t="str">
        <f t="shared" si="161"/>
        <v>&gt;₹500</v>
      </c>
      <c r="M1291" t="str">
        <f t="shared" si="162"/>
        <v>50-60%</v>
      </c>
      <c r="N1291" t="str">
        <f t="shared" si="163"/>
        <v>&lt;1000</v>
      </c>
      <c r="O1291" s="5">
        <f t="shared" si="164"/>
        <v>1440.3</v>
      </c>
    </row>
    <row r="1292" spans="1:15" x14ac:dyDescent="0.25">
      <c r="A1292" t="s">
        <v>2508</v>
      </c>
      <c r="B1292" t="s">
        <v>2509</v>
      </c>
      <c r="C1292" t="s">
        <v>2703</v>
      </c>
      <c r="D1292">
        <v>849</v>
      </c>
      <c r="E1292" s="2">
        <v>1190</v>
      </c>
      <c r="F1292" s="1">
        <f t="shared" si="165"/>
        <v>0.28655462184873948</v>
      </c>
      <c r="G1292">
        <v>4.2</v>
      </c>
      <c r="H1292" t="str">
        <f t="shared" si="160"/>
        <v>4.0–4.5</v>
      </c>
      <c r="I1292" s="4">
        <v>4184</v>
      </c>
      <c r="J1292" s="4">
        <f t="shared" si="166"/>
        <v>4184</v>
      </c>
      <c r="K1292" s="16">
        <f t="shared" si="167"/>
        <v>4978960</v>
      </c>
      <c r="L1292" t="str">
        <f t="shared" si="161"/>
        <v>&gt;₹500</v>
      </c>
      <c r="M1292" t="str">
        <f t="shared" si="162"/>
        <v>20-30%</v>
      </c>
      <c r="N1292" t="str">
        <f t="shared" si="163"/>
        <v>&gt; 1000</v>
      </c>
      <c r="O1292" s="5">
        <f t="shared" si="164"/>
        <v>4188.2</v>
      </c>
    </row>
    <row r="1293" spans="1:15" x14ac:dyDescent="0.25">
      <c r="A1293" t="s">
        <v>2510</v>
      </c>
      <c r="B1293" t="s">
        <v>2511</v>
      </c>
      <c r="C1293" t="s">
        <v>2703</v>
      </c>
      <c r="D1293">
        <v>249</v>
      </c>
      <c r="E1293">
        <v>400</v>
      </c>
      <c r="F1293" s="1">
        <f t="shared" si="165"/>
        <v>0.3775</v>
      </c>
      <c r="G1293">
        <v>4.0999999999999996</v>
      </c>
      <c r="H1293" t="str">
        <f t="shared" si="160"/>
        <v>4.0–4.5</v>
      </c>
      <c r="I1293" s="4">
        <v>693</v>
      </c>
      <c r="J1293" s="4">
        <f t="shared" si="166"/>
        <v>693</v>
      </c>
      <c r="K1293" s="16">
        <f t="shared" si="167"/>
        <v>277200</v>
      </c>
      <c r="L1293" t="str">
        <f t="shared" si="161"/>
        <v>₹200-₹500</v>
      </c>
      <c r="M1293" t="str">
        <f t="shared" si="162"/>
        <v>30-40%</v>
      </c>
      <c r="N1293" t="str">
        <f t="shared" si="163"/>
        <v>&lt;1000</v>
      </c>
      <c r="O1293" s="5">
        <f t="shared" si="164"/>
        <v>697.1</v>
      </c>
    </row>
    <row r="1294" spans="1:15" x14ac:dyDescent="0.25">
      <c r="A1294" t="s">
        <v>2512</v>
      </c>
      <c r="B1294" t="s">
        <v>2513</v>
      </c>
      <c r="C1294" t="s">
        <v>2703</v>
      </c>
      <c r="D1294">
        <v>185</v>
      </c>
      <c r="E1294">
        <v>599</v>
      </c>
      <c r="F1294" s="1">
        <f t="shared" si="165"/>
        <v>0.69115191986644409</v>
      </c>
      <c r="G1294">
        <v>3.9</v>
      </c>
      <c r="H1294" t="str">
        <f t="shared" si="160"/>
        <v>3.5–4.0</v>
      </c>
      <c r="I1294" s="4">
        <v>1306</v>
      </c>
      <c r="J1294" s="4">
        <f t="shared" si="166"/>
        <v>1306</v>
      </c>
      <c r="K1294" s="16">
        <f t="shared" si="167"/>
        <v>782294</v>
      </c>
      <c r="L1294" t="str">
        <f t="shared" si="161"/>
        <v>&gt;₹500</v>
      </c>
      <c r="M1294" t="str">
        <f t="shared" si="162"/>
        <v>60-70%</v>
      </c>
      <c r="N1294" t="str">
        <f t="shared" si="163"/>
        <v>&gt; 1000</v>
      </c>
      <c r="O1294" s="5">
        <f t="shared" si="164"/>
        <v>1309.9000000000001</v>
      </c>
    </row>
    <row r="1295" spans="1:15" x14ac:dyDescent="0.25">
      <c r="A1295" t="s">
        <v>2514</v>
      </c>
      <c r="B1295" t="s">
        <v>2515</v>
      </c>
      <c r="C1295" t="s">
        <v>2703</v>
      </c>
      <c r="D1295">
        <v>778</v>
      </c>
      <c r="E1295">
        <v>999</v>
      </c>
      <c r="F1295" s="1">
        <f t="shared" si="165"/>
        <v>0.22122122122122123</v>
      </c>
      <c r="G1295">
        <v>3.3</v>
      </c>
      <c r="H1295" t="str">
        <f t="shared" si="160"/>
        <v>3.0–3.5</v>
      </c>
      <c r="I1295" s="4">
        <v>8</v>
      </c>
      <c r="J1295" s="4">
        <f t="shared" si="166"/>
        <v>8</v>
      </c>
      <c r="K1295" s="16">
        <f t="shared" si="167"/>
        <v>7992</v>
      </c>
      <c r="L1295" t="str">
        <f t="shared" si="161"/>
        <v>&gt;₹500</v>
      </c>
      <c r="M1295" t="str">
        <f t="shared" si="162"/>
        <v>20-30%</v>
      </c>
      <c r="N1295" t="str">
        <f t="shared" si="163"/>
        <v>&gt; 1000</v>
      </c>
      <c r="O1295" s="5">
        <f t="shared" si="164"/>
        <v>11.3</v>
      </c>
    </row>
    <row r="1296" spans="1:15" x14ac:dyDescent="0.25">
      <c r="A1296" t="s">
        <v>2516</v>
      </c>
      <c r="B1296" t="s">
        <v>2517</v>
      </c>
      <c r="C1296" t="s">
        <v>2703</v>
      </c>
      <c r="D1296">
        <v>279</v>
      </c>
      <c r="E1296">
        <v>699</v>
      </c>
      <c r="F1296" s="1">
        <f t="shared" si="165"/>
        <v>0.60085836909871249</v>
      </c>
      <c r="G1296">
        <v>4.3</v>
      </c>
      <c r="H1296" t="str">
        <f t="shared" si="160"/>
        <v>4.0–4.5</v>
      </c>
      <c r="I1296" s="4">
        <v>2326</v>
      </c>
      <c r="J1296" s="4">
        <f t="shared" si="166"/>
        <v>2326</v>
      </c>
      <c r="K1296" s="16">
        <f t="shared" si="167"/>
        <v>1625874</v>
      </c>
      <c r="L1296" t="str">
        <f t="shared" si="161"/>
        <v>&gt;₹500</v>
      </c>
      <c r="M1296" t="str">
        <f t="shared" si="162"/>
        <v>60-70%</v>
      </c>
      <c r="N1296" t="str">
        <f t="shared" si="163"/>
        <v>&gt; 1000</v>
      </c>
      <c r="O1296" s="5">
        <f t="shared" si="164"/>
        <v>2330.3000000000002</v>
      </c>
    </row>
    <row r="1297" spans="1:15" x14ac:dyDescent="0.25">
      <c r="A1297" t="s">
        <v>2518</v>
      </c>
      <c r="B1297" t="s">
        <v>2519</v>
      </c>
      <c r="C1297" t="s">
        <v>2703</v>
      </c>
      <c r="D1297">
        <v>215</v>
      </c>
      <c r="E1297" s="2">
        <v>1499</v>
      </c>
      <c r="F1297" s="1">
        <f t="shared" si="165"/>
        <v>0.85657104736490997</v>
      </c>
      <c r="G1297">
        <v>3.9</v>
      </c>
      <c r="H1297" t="str">
        <f t="shared" si="160"/>
        <v>3.5–4.0</v>
      </c>
      <c r="I1297" s="4">
        <v>1004</v>
      </c>
      <c r="J1297" s="4">
        <f t="shared" si="166"/>
        <v>1004</v>
      </c>
      <c r="K1297" s="16">
        <f t="shared" si="167"/>
        <v>1504996</v>
      </c>
      <c r="L1297" t="str">
        <f t="shared" si="161"/>
        <v>&gt;₹500</v>
      </c>
      <c r="M1297" t="str">
        <f t="shared" si="162"/>
        <v>80-90%</v>
      </c>
      <c r="N1297" t="str">
        <f t="shared" si="163"/>
        <v>&lt;1000</v>
      </c>
      <c r="O1297" s="5">
        <f t="shared" si="164"/>
        <v>1007.9</v>
      </c>
    </row>
    <row r="1298" spans="1:15" x14ac:dyDescent="0.25">
      <c r="A1298" t="s">
        <v>2520</v>
      </c>
      <c r="B1298" t="s">
        <v>2521</v>
      </c>
      <c r="C1298" t="s">
        <v>2703</v>
      </c>
      <c r="D1298">
        <v>889</v>
      </c>
      <c r="E1298" s="2">
        <v>1295</v>
      </c>
      <c r="F1298" s="1">
        <f t="shared" si="165"/>
        <v>0.31351351351351353</v>
      </c>
      <c r="G1298">
        <v>4.3</v>
      </c>
      <c r="H1298" t="str">
        <f t="shared" si="160"/>
        <v>4.0–4.5</v>
      </c>
      <c r="I1298" s="4">
        <v>6400</v>
      </c>
      <c r="J1298" s="4">
        <f t="shared" si="166"/>
        <v>6400</v>
      </c>
      <c r="K1298" s="16">
        <f t="shared" si="167"/>
        <v>8288000</v>
      </c>
      <c r="L1298" t="str">
        <f t="shared" si="161"/>
        <v>&gt;₹500</v>
      </c>
      <c r="M1298" t="str">
        <f t="shared" si="162"/>
        <v>30-40%</v>
      </c>
      <c r="N1298" t="str">
        <f t="shared" si="163"/>
        <v>&gt; 1000</v>
      </c>
      <c r="O1298" s="5">
        <f t="shared" si="164"/>
        <v>6404.3</v>
      </c>
    </row>
    <row r="1299" spans="1:15" x14ac:dyDescent="0.25">
      <c r="A1299" t="s">
        <v>2522</v>
      </c>
      <c r="B1299" t="s">
        <v>2523</v>
      </c>
      <c r="C1299" t="s">
        <v>2703</v>
      </c>
      <c r="D1299" s="2">
        <v>1449</v>
      </c>
      <c r="E1299" s="2">
        <v>4999</v>
      </c>
      <c r="F1299" s="1">
        <f t="shared" si="165"/>
        <v>0.71014202840568119</v>
      </c>
      <c r="G1299">
        <v>3.6</v>
      </c>
      <c r="H1299" t="str">
        <f t="shared" si="160"/>
        <v>3.5–4.0</v>
      </c>
      <c r="I1299" s="4">
        <v>63</v>
      </c>
      <c r="J1299" s="4">
        <f t="shared" si="166"/>
        <v>63</v>
      </c>
      <c r="K1299" s="16">
        <f t="shared" si="167"/>
        <v>314937</v>
      </c>
      <c r="L1299" t="str">
        <f t="shared" si="161"/>
        <v>&gt;₹500</v>
      </c>
      <c r="M1299" t="str">
        <f t="shared" si="162"/>
        <v>70-80%</v>
      </c>
      <c r="N1299" t="str">
        <f t="shared" si="163"/>
        <v>&gt; 1000</v>
      </c>
      <c r="O1299" s="5">
        <f t="shared" si="164"/>
        <v>66.599999999999994</v>
      </c>
    </row>
    <row r="1300" spans="1:15" x14ac:dyDescent="0.25">
      <c r="A1300" t="s">
        <v>2524</v>
      </c>
      <c r="B1300" t="s">
        <v>2525</v>
      </c>
      <c r="C1300" t="s">
        <v>2703</v>
      </c>
      <c r="D1300" s="2">
        <v>1190</v>
      </c>
      <c r="E1300" s="2">
        <v>2550</v>
      </c>
      <c r="F1300" s="1">
        <f t="shared" si="165"/>
        <v>0.53333333333333333</v>
      </c>
      <c r="G1300">
        <v>3.8</v>
      </c>
      <c r="H1300" t="str">
        <f t="shared" si="160"/>
        <v>3.5–4.0</v>
      </c>
      <c r="I1300" s="4">
        <v>1181</v>
      </c>
      <c r="J1300" s="4">
        <f t="shared" si="166"/>
        <v>1181</v>
      </c>
      <c r="K1300" s="16">
        <f t="shared" si="167"/>
        <v>3011550</v>
      </c>
      <c r="L1300" t="str">
        <f t="shared" si="161"/>
        <v>&gt;₹500</v>
      </c>
      <c r="M1300" t="str">
        <f t="shared" si="162"/>
        <v>50-60%</v>
      </c>
      <c r="N1300" t="str">
        <f t="shared" si="163"/>
        <v>&gt; 1000</v>
      </c>
      <c r="O1300" s="5">
        <f t="shared" si="164"/>
        <v>1184.8</v>
      </c>
    </row>
    <row r="1301" spans="1:15" x14ac:dyDescent="0.25">
      <c r="A1301" t="s">
        <v>2526</v>
      </c>
      <c r="B1301" t="s">
        <v>2527</v>
      </c>
      <c r="C1301" t="s">
        <v>2703</v>
      </c>
      <c r="D1301" s="2">
        <v>1799</v>
      </c>
      <c r="E1301" s="2">
        <v>1950</v>
      </c>
      <c r="F1301" s="1">
        <f t="shared" si="165"/>
        <v>7.7435897435897433E-2</v>
      </c>
      <c r="G1301">
        <v>3.9</v>
      </c>
      <c r="H1301" t="str">
        <f t="shared" si="160"/>
        <v>3.5–4.0</v>
      </c>
      <c r="I1301" s="4">
        <v>1888</v>
      </c>
      <c r="J1301" s="4">
        <f t="shared" si="166"/>
        <v>1888</v>
      </c>
      <c r="K1301" s="16">
        <f t="shared" si="167"/>
        <v>3681600</v>
      </c>
      <c r="L1301" t="str">
        <f t="shared" si="161"/>
        <v>&gt;₹500</v>
      </c>
      <c r="M1301" t="str">
        <f t="shared" si="162"/>
        <v>0-10%</v>
      </c>
      <c r="N1301" t="str">
        <f t="shared" si="163"/>
        <v>&gt; 1000</v>
      </c>
      <c r="O1301" s="5">
        <f t="shared" si="164"/>
        <v>1891.9</v>
      </c>
    </row>
    <row r="1302" spans="1:15" x14ac:dyDescent="0.25">
      <c r="A1302" t="s">
        <v>2528</v>
      </c>
      <c r="B1302" t="s">
        <v>2529</v>
      </c>
      <c r="C1302" t="s">
        <v>2703</v>
      </c>
      <c r="D1302" s="2">
        <v>6120</v>
      </c>
      <c r="E1302" s="2">
        <v>8478</v>
      </c>
      <c r="F1302" s="1">
        <f t="shared" si="165"/>
        <v>0.2781316348195329</v>
      </c>
      <c r="G1302">
        <v>4.5999999999999996</v>
      </c>
      <c r="H1302" t="str">
        <f t="shared" si="160"/>
        <v>4.5–5.0</v>
      </c>
      <c r="I1302" s="4">
        <v>6550</v>
      </c>
      <c r="J1302" s="4">
        <f t="shared" si="166"/>
        <v>6550</v>
      </c>
      <c r="K1302" s="16">
        <f t="shared" si="167"/>
        <v>55530900</v>
      </c>
      <c r="L1302" t="str">
        <f t="shared" si="161"/>
        <v>&gt;₹500</v>
      </c>
      <c r="M1302" t="str">
        <f t="shared" si="162"/>
        <v>20-30%</v>
      </c>
      <c r="N1302" t="str">
        <f t="shared" si="163"/>
        <v>&gt; 1000</v>
      </c>
      <c r="O1302" s="5">
        <f t="shared" si="164"/>
        <v>6554.6</v>
      </c>
    </row>
    <row r="1303" spans="1:15" x14ac:dyDescent="0.25">
      <c r="A1303" t="s">
        <v>2530</v>
      </c>
      <c r="B1303" t="s">
        <v>2531</v>
      </c>
      <c r="C1303" t="s">
        <v>2703</v>
      </c>
      <c r="D1303" s="2">
        <v>1799</v>
      </c>
      <c r="E1303" s="2">
        <v>3299</v>
      </c>
      <c r="F1303" s="1">
        <f t="shared" si="165"/>
        <v>0.45468323734464988</v>
      </c>
      <c r="G1303">
        <v>3.8</v>
      </c>
      <c r="H1303" t="str">
        <f t="shared" si="160"/>
        <v>3.5–4.0</v>
      </c>
      <c r="I1303" s="4">
        <v>1846</v>
      </c>
      <c r="J1303" s="4">
        <f t="shared" si="166"/>
        <v>1846</v>
      </c>
      <c r="K1303" s="16">
        <f t="shared" si="167"/>
        <v>6089954</v>
      </c>
      <c r="L1303" t="str">
        <f t="shared" si="161"/>
        <v>&gt;₹500</v>
      </c>
      <c r="M1303" t="str">
        <f t="shared" si="162"/>
        <v>40-50%</v>
      </c>
      <c r="N1303" t="str">
        <f t="shared" si="163"/>
        <v>&lt;1000</v>
      </c>
      <c r="O1303" s="5">
        <f t="shared" si="164"/>
        <v>1849.8</v>
      </c>
    </row>
    <row r="1304" spans="1:15" x14ac:dyDescent="0.25">
      <c r="A1304" t="s">
        <v>2532</v>
      </c>
      <c r="B1304" t="s">
        <v>2533</v>
      </c>
      <c r="C1304" t="s">
        <v>2703</v>
      </c>
      <c r="D1304" s="2">
        <v>2199</v>
      </c>
      <c r="E1304" s="2">
        <v>3895</v>
      </c>
      <c r="F1304" s="1">
        <f t="shared" si="165"/>
        <v>0.43543003851091144</v>
      </c>
      <c r="G1304">
        <v>3.9</v>
      </c>
      <c r="H1304" t="str">
        <f t="shared" si="160"/>
        <v>3.5–4.0</v>
      </c>
      <c r="I1304" s="4">
        <v>1085</v>
      </c>
      <c r="J1304" s="4">
        <f t="shared" si="166"/>
        <v>1085</v>
      </c>
      <c r="K1304" s="16">
        <f t="shared" si="167"/>
        <v>4226075</v>
      </c>
      <c r="L1304" t="str">
        <f t="shared" si="161"/>
        <v>&gt;₹500</v>
      </c>
      <c r="M1304" t="str">
        <f t="shared" si="162"/>
        <v>40-50%</v>
      </c>
      <c r="N1304" t="str">
        <f t="shared" si="163"/>
        <v>&lt;1000</v>
      </c>
      <c r="O1304" s="5">
        <f t="shared" si="164"/>
        <v>1088.9000000000001</v>
      </c>
    </row>
    <row r="1305" spans="1:15" x14ac:dyDescent="0.25">
      <c r="A1305" t="s">
        <v>2534</v>
      </c>
      <c r="B1305" t="s">
        <v>2535</v>
      </c>
      <c r="C1305" t="s">
        <v>2703</v>
      </c>
      <c r="D1305" s="2">
        <v>3685</v>
      </c>
      <c r="E1305" s="2">
        <v>5495</v>
      </c>
      <c r="F1305" s="1">
        <f t="shared" si="165"/>
        <v>0.3293903548680619</v>
      </c>
      <c r="G1305">
        <v>4.0999999999999996</v>
      </c>
      <c r="H1305" t="str">
        <f t="shared" si="160"/>
        <v>4.0–4.5</v>
      </c>
      <c r="I1305" s="4">
        <v>290</v>
      </c>
      <c r="J1305" s="4">
        <f t="shared" si="166"/>
        <v>290</v>
      </c>
      <c r="K1305" s="16">
        <f t="shared" si="167"/>
        <v>1593550</v>
      </c>
      <c r="L1305" t="str">
        <f t="shared" si="161"/>
        <v>&gt;₹500</v>
      </c>
      <c r="M1305" t="str">
        <f t="shared" si="162"/>
        <v>30-40%</v>
      </c>
      <c r="N1305" t="str">
        <f t="shared" si="163"/>
        <v>&gt; 1000</v>
      </c>
      <c r="O1305" s="5">
        <f t="shared" si="164"/>
        <v>294.10000000000002</v>
      </c>
    </row>
    <row r="1306" spans="1:15" x14ac:dyDescent="0.25">
      <c r="A1306" t="s">
        <v>2536</v>
      </c>
      <c r="B1306" t="s">
        <v>2537</v>
      </c>
      <c r="C1306" t="s">
        <v>2703</v>
      </c>
      <c r="D1306">
        <v>649</v>
      </c>
      <c r="E1306">
        <v>999</v>
      </c>
      <c r="F1306" s="1">
        <f t="shared" si="165"/>
        <v>0.35035035035035034</v>
      </c>
      <c r="G1306">
        <v>3.6</v>
      </c>
      <c r="H1306" t="str">
        <f t="shared" si="160"/>
        <v>3.5–4.0</v>
      </c>
      <c r="I1306" s="4">
        <v>4</v>
      </c>
      <c r="J1306" s="4">
        <f t="shared" si="166"/>
        <v>4</v>
      </c>
      <c r="K1306" s="16">
        <f t="shared" si="167"/>
        <v>3996</v>
      </c>
      <c r="L1306" t="str">
        <f t="shared" si="161"/>
        <v>&gt;₹500</v>
      </c>
      <c r="M1306" t="str">
        <f t="shared" si="162"/>
        <v>30-40%</v>
      </c>
      <c r="N1306" t="str">
        <f t="shared" si="163"/>
        <v>&gt; 1000</v>
      </c>
      <c r="O1306" s="5">
        <f t="shared" si="164"/>
        <v>7.6</v>
      </c>
    </row>
    <row r="1307" spans="1:15" x14ac:dyDescent="0.25">
      <c r="A1307" t="s">
        <v>2538</v>
      </c>
      <c r="B1307" t="s">
        <v>2539</v>
      </c>
      <c r="C1307" t="s">
        <v>2703</v>
      </c>
      <c r="D1307" s="2">
        <v>8599</v>
      </c>
      <c r="E1307" s="2">
        <v>8995</v>
      </c>
      <c r="F1307" s="1">
        <f t="shared" si="165"/>
        <v>4.4024458032240137E-2</v>
      </c>
      <c r="G1307">
        <v>4.4000000000000004</v>
      </c>
      <c r="H1307" t="str">
        <f t="shared" si="160"/>
        <v>4.0–4.5</v>
      </c>
      <c r="I1307" s="4">
        <v>9734</v>
      </c>
      <c r="J1307" s="4">
        <f t="shared" si="166"/>
        <v>9734</v>
      </c>
      <c r="K1307" s="16">
        <f t="shared" si="167"/>
        <v>87557330</v>
      </c>
      <c r="L1307" t="str">
        <f t="shared" si="161"/>
        <v>&gt;₹500</v>
      </c>
      <c r="M1307" t="str">
        <f t="shared" si="162"/>
        <v>0-10%</v>
      </c>
      <c r="N1307" t="str">
        <f t="shared" si="163"/>
        <v>&gt; 1000</v>
      </c>
      <c r="O1307" s="5">
        <f t="shared" si="164"/>
        <v>9738.4</v>
      </c>
    </row>
    <row r="1308" spans="1:15" x14ac:dyDescent="0.25">
      <c r="A1308" t="s">
        <v>2540</v>
      </c>
      <c r="B1308" t="s">
        <v>2541</v>
      </c>
      <c r="C1308" t="s">
        <v>2703</v>
      </c>
      <c r="D1308" s="2">
        <v>1110</v>
      </c>
      <c r="E1308" s="2">
        <v>1599</v>
      </c>
      <c r="F1308" s="1">
        <f t="shared" si="165"/>
        <v>0.30581613508442779</v>
      </c>
      <c r="G1308">
        <v>4.3</v>
      </c>
      <c r="H1308" t="str">
        <f t="shared" si="160"/>
        <v>4.0–4.5</v>
      </c>
      <c r="I1308" s="4">
        <v>4022</v>
      </c>
      <c r="J1308" s="4">
        <f t="shared" si="166"/>
        <v>4022</v>
      </c>
      <c r="K1308" s="16">
        <f t="shared" si="167"/>
        <v>6431178</v>
      </c>
      <c r="L1308" t="str">
        <f t="shared" si="161"/>
        <v>&gt;₹500</v>
      </c>
      <c r="M1308" t="str">
        <f t="shared" si="162"/>
        <v>30-40%</v>
      </c>
      <c r="N1308" t="str">
        <f t="shared" si="163"/>
        <v>&lt;1000</v>
      </c>
      <c r="O1308" s="5">
        <f t="shared" si="164"/>
        <v>4026.3</v>
      </c>
    </row>
    <row r="1309" spans="1:15" x14ac:dyDescent="0.25">
      <c r="A1309" t="s">
        <v>2542</v>
      </c>
      <c r="B1309" t="s">
        <v>2543</v>
      </c>
      <c r="C1309" t="s">
        <v>2703</v>
      </c>
      <c r="D1309" s="2">
        <v>1499</v>
      </c>
      <c r="E1309" s="2">
        <v>3500</v>
      </c>
      <c r="F1309" s="1">
        <f t="shared" si="165"/>
        <v>0.57171428571428573</v>
      </c>
      <c r="G1309">
        <v>4.7</v>
      </c>
      <c r="H1309" t="str">
        <f t="shared" si="160"/>
        <v>4.5–5.0</v>
      </c>
      <c r="I1309" s="4">
        <v>2591</v>
      </c>
      <c r="J1309" s="4">
        <f t="shared" si="166"/>
        <v>2591</v>
      </c>
      <c r="K1309" s="16">
        <f t="shared" si="167"/>
        <v>9068500</v>
      </c>
      <c r="L1309" t="str">
        <f t="shared" si="161"/>
        <v>&gt;₹500</v>
      </c>
      <c r="M1309" t="str">
        <f t="shared" si="162"/>
        <v>50-60%</v>
      </c>
      <c r="N1309" t="str">
        <f t="shared" si="163"/>
        <v>&lt;1000</v>
      </c>
      <c r="O1309" s="5">
        <f t="shared" si="164"/>
        <v>2595.6999999999998</v>
      </c>
    </row>
    <row r="1310" spans="1:15" x14ac:dyDescent="0.25">
      <c r="A1310" t="s">
        <v>2544</v>
      </c>
      <c r="B1310" t="s">
        <v>2545</v>
      </c>
      <c r="C1310" t="s">
        <v>2703</v>
      </c>
      <c r="D1310">
        <v>759</v>
      </c>
      <c r="E1310" s="2">
        <v>1999</v>
      </c>
      <c r="F1310" s="1">
        <f t="shared" si="165"/>
        <v>0.62031015507753873</v>
      </c>
      <c r="G1310">
        <v>4.3</v>
      </c>
      <c r="H1310" t="str">
        <f t="shared" si="160"/>
        <v>4.0–4.5</v>
      </c>
      <c r="I1310" s="4">
        <v>532</v>
      </c>
      <c r="J1310" s="4">
        <f t="shared" si="166"/>
        <v>532</v>
      </c>
      <c r="K1310" s="16">
        <f t="shared" si="167"/>
        <v>1063468</v>
      </c>
      <c r="L1310" t="str">
        <f t="shared" si="161"/>
        <v>&gt;₹500</v>
      </c>
      <c r="M1310" t="str">
        <f t="shared" si="162"/>
        <v>60-70%</v>
      </c>
      <c r="N1310" t="str">
        <f t="shared" si="163"/>
        <v>&gt; 1000</v>
      </c>
      <c r="O1310" s="5">
        <f t="shared" si="164"/>
        <v>536.29999999999995</v>
      </c>
    </row>
    <row r="1311" spans="1:15" x14ac:dyDescent="0.25">
      <c r="A1311" t="s">
        <v>2546</v>
      </c>
      <c r="B1311" t="s">
        <v>2547</v>
      </c>
      <c r="C1311" t="s">
        <v>2703</v>
      </c>
      <c r="D1311" s="2">
        <v>2669</v>
      </c>
      <c r="E1311" s="2">
        <v>3199</v>
      </c>
      <c r="F1311" s="1">
        <f t="shared" si="165"/>
        <v>0.16567677399187247</v>
      </c>
      <c r="G1311">
        <v>3.9</v>
      </c>
      <c r="H1311" t="str">
        <f t="shared" si="160"/>
        <v>3.5–4.0</v>
      </c>
      <c r="I1311" s="4">
        <v>260</v>
      </c>
      <c r="J1311" s="4">
        <f t="shared" si="166"/>
        <v>260</v>
      </c>
      <c r="K1311" s="16">
        <f t="shared" si="167"/>
        <v>831740</v>
      </c>
      <c r="L1311" t="str">
        <f t="shared" si="161"/>
        <v>&gt;₹500</v>
      </c>
      <c r="M1311" t="str">
        <f t="shared" si="162"/>
        <v>10-20%</v>
      </c>
      <c r="N1311" t="str">
        <f t="shared" si="163"/>
        <v>&gt; 1000</v>
      </c>
      <c r="O1311" s="5">
        <f t="shared" si="164"/>
        <v>263.89999999999998</v>
      </c>
    </row>
    <row r="1312" spans="1:15" x14ac:dyDescent="0.25">
      <c r="A1312" t="s">
        <v>2548</v>
      </c>
      <c r="B1312" t="s">
        <v>2549</v>
      </c>
      <c r="C1312" t="s">
        <v>2703</v>
      </c>
      <c r="D1312">
        <v>929</v>
      </c>
      <c r="E1312" s="2">
        <v>1300</v>
      </c>
      <c r="F1312" s="1">
        <f t="shared" si="165"/>
        <v>0.2853846153846154</v>
      </c>
      <c r="G1312">
        <v>3.9</v>
      </c>
      <c r="H1312" t="str">
        <f t="shared" si="160"/>
        <v>3.5–4.0</v>
      </c>
      <c r="I1312" s="4">
        <v>1672</v>
      </c>
      <c r="J1312" s="4">
        <f t="shared" si="166"/>
        <v>1672</v>
      </c>
      <c r="K1312" s="16">
        <f t="shared" si="167"/>
        <v>2173600</v>
      </c>
      <c r="L1312" t="str">
        <f t="shared" si="161"/>
        <v>&gt;₹500</v>
      </c>
      <c r="M1312" t="str">
        <f t="shared" si="162"/>
        <v>20-30%</v>
      </c>
      <c r="N1312" t="str">
        <f t="shared" si="163"/>
        <v>&gt; 1000</v>
      </c>
      <c r="O1312" s="5">
        <f t="shared" si="164"/>
        <v>1675.9</v>
      </c>
    </row>
    <row r="1313" spans="1:15" x14ac:dyDescent="0.25">
      <c r="A1313" t="s">
        <v>2550</v>
      </c>
      <c r="B1313" t="s">
        <v>2551</v>
      </c>
      <c r="C1313" t="s">
        <v>2703</v>
      </c>
      <c r="D1313">
        <v>199</v>
      </c>
      <c r="E1313">
        <v>399</v>
      </c>
      <c r="F1313" s="1">
        <f t="shared" si="165"/>
        <v>0.50125313283208017</v>
      </c>
      <c r="G1313">
        <v>3.7</v>
      </c>
      <c r="H1313" t="str">
        <f t="shared" si="160"/>
        <v>3.5–4.0</v>
      </c>
      <c r="I1313" s="4">
        <v>7945</v>
      </c>
      <c r="J1313" s="4">
        <f t="shared" si="166"/>
        <v>7945</v>
      </c>
      <c r="K1313" s="16">
        <f t="shared" si="167"/>
        <v>3170055</v>
      </c>
      <c r="L1313" t="str">
        <f t="shared" si="161"/>
        <v>₹200-₹500</v>
      </c>
      <c r="M1313" t="str">
        <f t="shared" si="162"/>
        <v>50-60%</v>
      </c>
      <c r="N1313" t="str">
        <f t="shared" si="163"/>
        <v>&gt; 1000</v>
      </c>
      <c r="O1313" s="5">
        <f t="shared" si="164"/>
        <v>7948.7</v>
      </c>
    </row>
    <row r="1314" spans="1:15" x14ac:dyDescent="0.25">
      <c r="A1314" t="s">
        <v>2552</v>
      </c>
      <c r="B1314" t="s">
        <v>2553</v>
      </c>
      <c r="C1314" t="s">
        <v>2703</v>
      </c>
      <c r="D1314">
        <v>279</v>
      </c>
      <c r="E1314">
        <v>599</v>
      </c>
      <c r="F1314" s="1">
        <f t="shared" si="165"/>
        <v>0.53422370617696158</v>
      </c>
      <c r="G1314">
        <v>3.5</v>
      </c>
      <c r="H1314" t="str">
        <f t="shared" si="160"/>
        <v>3.5–4.0</v>
      </c>
      <c r="I1314" s="4">
        <v>1367</v>
      </c>
      <c r="J1314" s="4">
        <f t="shared" si="166"/>
        <v>1367</v>
      </c>
      <c r="K1314" s="16">
        <f t="shared" si="167"/>
        <v>818833</v>
      </c>
      <c r="L1314" t="str">
        <f t="shared" si="161"/>
        <v>&gt;₹500</v>
      </c>
      <c r="M1314" t="str">
        <f t="shared" si="162"/>
        <v>50-60%</v>
      </c>
      <c r="N1314" t="str">
        <f t="shared" si="163"/>
        <v>&lt;1000</v>
      </c>
      <c r="O1314" s="5">
        <f t="shared" si="164"/>
        <v>1370.5</v>
      </c>
    </row>
    <row r="1315" spans="1:15" x14ac:dyDescent="0.25">
      <c r="A1315" t="s">
        <v>2554</v>
      </c>
      <c r="B1315" t="s">
        <v>2555</v>
      </c>
      <c r="C1315" t="s">
        <v>2703</v>
      </c>
      <c r="D1315">
        <v>549</v>
      </c>
      <c r="E1315">
        <v>999</v>
      </c>
      <c r="F1315" s="1">
        <f t="shared" si="165"/>
        <v>0.45045045045045046</v>
      </c>
      <c r="G1315">
        <v>4</v>
      </c>
      <c r="H1315" t="str">
        <f t="shared" si="160"/>
        <v>4.0–4.5</v>
      </c>
      <c r="I1315" s="4">
        <v>1313</v>
      </c>
      <c r="J1315" s="4">
        <f t="shared" si="166"/>
        <v>1313</v>
      </c>
      <c r="K1315" s="16">
        <f t="shared" si="167"/>
        <v>1311687</v>
      </c>
      <c r="L1315" t="str">
        <f t="shared" si="161"/>
        <v>&gt;₹500</v>
      </c>
      <c r="M1315" t="str">
        <f t="shared" si="162"/>
        <v>40-50%</v>
      </c>
      <c r="N1315" t="str">
        <f t="shared" si="163"/>
        <v>&lt;1000</v>
      </c>
      <c r="O1315" s="5">
        <f t="shared" si="164"/>
        <v>1317</v>
      </c>
    </row>
    <row r="1316" spans="1:15" x14ac:dyDescent="0.25">
      <c r="A1316" t="s">
        <v>2556</v>
      </c>
      <c r="B1316" t="s">
        <v>2557</v>
      </c>
      <c r="C1316" t="s">
        <v>2703</v>
      </c>
      <c r="D1316">
        <v>85</v>
      </c>
      <c r="E1316">
        <v>199</v>
      </c>
      <c r="F1316" s="1">
        <f t="shared" si="165"/>
        <v>0.57286432160804024</v>
      </c>
      <c r="G1316">
        <v>4.0999999999999996</v>
      </c>
      <c r="H1316" t="str">
        <f t="shared" si="160"/>
        <v>4.0–4.5</v>
      </c>
      <c r="I1316" s="4">
        <v>212</v>
      </c>
      <c r="J1316" s="4">
        <f t="shared" si="166"/>
        <v>212</v>
      </c>
      <c r="K1316" s="16">
        <f t="shared" si="167"/>
        <v>42188</v>
      </c>
      <c r="L1316" t="str">
        <f t="shared" si="161"/>
        <v>&lt;₹200</v>
      </c>
      <c r="M1316" t="str">
        <f t="shared" si="162"/>
        <v>50-60%</v>
      </c>
      <c r="N1316" t="str">
        <f t="shared" si="163"/>
        <v>&gt; 1000</v>
      </c>
      <c r="O1316" s="5">
        <f t="shared" si="164"/>
        <v>216.1</v>
      </c>
    </row>
    <row r="1317" spans="1:15" x14ac:dyDescent="0.25">
      <c r="A1317" t="s">
        <v>2558</v>
      </c>
      <c r="B1317" t="s">
        <v>2559</v>
      </c>
      <c r="C1317" t="s">
        <v>2703</v>
      </c>
      <c r="D1317">
        <v>499</v>
      </c>
      <c r="E1317" s="2">
        <v>1299</v>
      </c>
      <c r="F1317" s="1">
        <f t="shared" si="165"/>
        <v>0.61585835257890686</v>
      </c>
      <c r="G1317">
        <v>3.9</v>
      </c>
      <c r="H1317" t="str">
        <f t="shared" si="160"/>
        <v>3.5–4.0</v>
      </c>
      <c r="I1317" s="4">
        <v>65</v>
      </c>
      <c r="J1317" s="4">
        <f t="shared" si="166"/>
        <v>65</v>
      </c>
      <c r="K1317" s="16">
        <f t="shared" si="167"/>
        <v>84435</v>
      </c>
      <c r="L1317" t="str">
        <f t="shared" si="161"/>
        <v>&gt;₹500</v>
      </c>
      <c r="M1317" t="str">
        <f t="shared" si="162"/>
        <v>60-70%</v>
      </c>
      <c r="N1317" t="str">
        <f t="shared" si="163"/>
        <v>&lt;1000</v>
      </c>
      <c r="O1317" s="5">
        <f t="shared" si="164"/>
        <v>68.900000000000006</v>
      </c>
    </row>
    <row r="1318" spans="1:15" x14ac:dyDescent="0.25">
      <c r="A1318" t="s">
        <v>2560</v>
      </c>
      <c r="B1318" t="s">
        <v>2561</v>
      </c>
      <c r="C1318" t="s">
        <v>2703</v>
      </c>
      <c r="D1318" s="2">
        <v>5865</v>
      </c>
      <c r="E1318" s="2">
        <v>7776</v>
      </c>
      <c r="F1318" s="1">
        <f t="shared" si="165"/>
        <v>0.24575617283950618</v>
      </c>
      <c r="G1318">
        <v>4.4000000000000004</v>
      </c>
      <c r="H1318" t="str">
        <f t="shared" si="160"/>
        <v>4.0–4.5</v>
      </c>
      <c r="I1318" s="4">
        <v>2737</v>
      </c>
      <c r="J1318" s="4">
        <f t="shared" si="166"/>
        <v>2737</v>
      </c>
      <c r="K1318" s="16">
        <f t="shared" si="167"/>
        <v>21282912</v>
      </c>
      <c r="L1318" t="str">
        <f t="shared" si="161"/>
        <v>&gt;₹500</v>
      </c>
      <c r="M1318" t="str">
        <f t="shared" si="162"/>
        <v>20-30%</v>
      </c>
      <c r="N1318" t="str">
        <f t="shared" si="163"/>
        <v>&gt; 1000</v>
      </c>
      <c r="O1318" s="5">
        <f t="shared" si="164"/>
        <v>2741.4</v>
      </c>
    </row>
    <row r="1319" spans="1:15" x14ac:dyDescent="0.25">
      <c r="A1319" t="s">
        <v>2562</v>
      </c>
      <c r="B1319" t="s">
        <v>2563</v>
      </c>
      <c r="C1319" t="s">
        <v>2703</v>
      </c>
      <c r="D1319" s="2">
        <v>1260</v>
      </c>
      <c r="E1319" s="2">
        <v>2299</v>
      </c>
      <c r="F1319" s="1">
        <f t="shared" si="165"/>
        <v>0.45193562418442801</v>
      </c>
      <c r="G1319">
        <v>4.3</v>
      </c>
      <c r="H1319" t="str">
        <f t="shared" si="160"/>
        <v>4.0–4.5</v>
      </c>
      <c r="I1319" s="4">
        <v>55</v>
      </c>
      <c r="J1319" s="4">
        <f t="shared" si="166"/>
        <v>55</v>
      </c>
      <c r="K1319" s="16">
        <f t="shared" si="167"/>
        <v>126445</v>
      </c>
      <c r="L1319" t="str">
        <f t="shared" si="161"/>
        <v>&gt;₹500</v>
      </c>
      <c r="M1319" t="str">
        <f t="shared" si="162"/>
        <v>40-50%</v>
      </c>
      <c r="N1319" t="str">
        <f t="shared" si="163"/>
        <v>&gt; 1000</v>
      </c>
      <c r="O1319" s="5">
        <f t="shared" si="164"/>
        <v>59.3</v>
      </c>
    </row>
    <row r="1320" spans="1:15" x14ac:dyDescent="0.25">
      <c r="A1320" t="s">
        <v>2564</v>
      </c>
      <c r="B1320" t="s">
        <v>2565</v>
      </c>
      <c r="C1320" t="s">
        <v>2703</v>
      </c>
      <c r="D1320" s="2">
        <v>1099</v>
      </c>
      <c r="E1320" s="2">
        <v>1500</v>
      </c>
      <c r="F1320" s="1">
        <f t="shared" si="165"/>
        <v>0.26733333333333331</v>
      </c>
      <c r="G1320">
        <v>4.5</v>
      </c>
      <c r="H1320" t="str">
        <f t="shared" si="160"/>
        <v>4.5–5.0</v>
      </c>
      <c r="I1320" s="4">
        <v>1065</v>
      </c>
      <c r="J1320" s="4">
        <f t="shared" si="166"/>
        <v>1065</v>
      </c>
      <c r="K1320" s="16">
        <f t="shared" si="167"/>
        <v>1597500</v>
      </c>
      <c r="L1320" t="str">
        <f t="shared" si="161"/>
        <v>&gt;₹500</v>
      </c>
      <c r="M1320" t="str">
        <f t="shared" si="162"/>
        <v>20-30%</v>
      </c>
      <c r="N1320" t="str">
        <f t="shared" si="163"/>
        <v>&gt; 1000</v>
      </c>
      <c r="O1320" s="5">
        <f t="shared" si="164"/>
        <v>1069.5</v>
      </c>
    </row>
    <row r="1321" spans="1:15" x14ac:dyDescent="0.25">
      <c r="A1321" t="s">
        <v>2566</v>
      </c>
      <c r="B1321" t="s">
        <v>2567</v>
      </c>
      <c r="C1321" t="s">
        <v>2703</v>
      </c>
      <c r="D1321" s="2">
        <v>1928</v>
      </c>
      <c r="E1321" s="2">
        <v>2590</v>
      </c>
      <c r="F1321" s="1">
        <f t="shared" si="165"/>
        <v>0.25559845559845562</v>
      </c>
      <c r="G1321">
        <v>4</v>
      </c>
      <c r="H1321" t="str">
        <f t="shared" si="160"/>
        <v>4.0–4.5</v>
      </c>
      <c r="I1321" s="4">
        <v>2377</v>
      </c>
      <c r="J1321" s="4">
        <f t="shared" si="166"/>
        <v>2377</v>
      </c>
      <c r="K1321" s="16">
        <f t="shared" si="167"/>
        <v>6156430</v>
      </c>
      <c r="L1321" t="str">
        <f t="shared" si="161"/>
        <v>&gt;₹500</v>
      </c>
      <c r="M1321" t="str">
        <f t="shared" si="162"/>
        <v>20-30%</v>
      </c>
      <c r="N1321" t="str">
        <f t="shared" si="163"/>
        <v>&gt; 1000</v>
      </c>
      <c r="O1321" s="5">
        <f t="shared" si="164"/>
        <v>2381</v>
      </c>
    </row>
    <row r="1322" spans="1:15" x14ac:dyDescent="0.25">
      <c r="A1322" t="s">
        <v>2568</v>
      </c>
      <c r="B1322" t="s">
        <v>2569</v>
      </c>
      <c r="C1322" t="s">
        <v>2703</v>
      </c>
      <c r="D1322" s="2">
        <v>3249</v>
      </c>
      <c r="E1322" s="2">
        <v>6299</v>
      </c>
      <c r="F1322" s="1">
        <f t="shared" si="165"/>
        <v>0.48420384187966342</v>
      </c>
      <c r="G1322">
        <v>3.9</v>
      </c>
      <c r="H1322" t="str">
        <f t="shared" si="160"/>
        <v>3.5–4.0</v>
      </c>
      <c r="I1322" s="4">
        <v>2569</v>
      </c>
      <c r="J1322" s="4">
        <f t="shared" si="166"/>
        <v>2569</v>
      </c>
      <c r="K1322" s="16">
        <f t="shared" si="167"/>
        <v>16182131</v>
      </c>
      <c r="L1322" t="str">
        <f t="shared" si="161"/>
        <v>&gt;₹500</v>
      </c>
      <c r="M1322" t="str">
        <f t="shared" si="162"/>
        <v>40-50%</v>
      </c>
      <c r="N1322" t="str">
        <f t="shared" si="163"/>
        <v>&gt; 1000</v>
      </c>
      <c r="O1322" s="5">
        <f t="shared" si="164"/>
        <v>2572.9</v>
      </c>
    </row>
    <row r="1323" spans="1:15" x14ac:dyDescent="0.25">
      <c r="A1323" t="s">
        <v>2570</v>
      </c>
      <c r="B1323" t="s">
        <v>2571</v>
      </c>
      <c r="C1323" t="s">
        <v>2703</v>
      </c>
      <c r="D1323" s="2">
        <v>1199</v>
      </c>
      <c r="E1323" s="2">
        <v>1795</v>
      </c>
      <c r="F1323" s="1">
        <f t="shared" si="165"/>
        <v>0.33203342618384402</v>
      </c>
      <c r="G1323">
        <v>4.2</v>
      </c>
      <c r="H1323" t="str">
        <f t="shared" si="160"/>
        <v>4.0–4.5</v>
      </c>
      <c r="I1323" s="4">
        <v>5967</v>
      </c>
      <c r="J1323" s="4">
        <f t="shared" si="166"/>
        <v>5967</v>
      </c>
      <c r="K1323" s="16">
        <f t="shared" si="167"/>
        <v>10710765</v>
      </c>
      <c r="L1323" t="str">
        <f t="shared" si="161"/>
        <v>&gt;₹500</v>
      </c>
      <c r="M1323" t="str">
        <f t="shared" si="162"/>
        <v>30-40%</v>
      </c>
      <c r="N1323" t="str">
        <f t="shared" si="163"/>
        <v>&gt; 1000</v>
      </c>
      <c r="O1323" s="5">
        <f t="shared" si="164"/>
        <v>5971.2</v>
      </c>
    </row>
    <row r="1324" spans="1:15" x14ac:dyDescent="0.25">
      <c r="A1324" t="s">
        <v>2572</v>
      </c>
      <c r="B1324" t="s">
        <v>2573</v>
      </c>
      <c r="C1324" t="s">
        <v>2703</v>
      </c>
      <c r="D1324" s="2">
        <v>1456</v>
      </c>
      <c r="E1324" s="2">
        <v>3190</v>
      </c>
      <c r="F1324" s="1">
        <f t="shared" si="165"/>
        <v>0.54357366771159876</v>
      </c>
      <c r="G1324">
        <v>4.0999999999999996</v>
      </c>
      <c r="H1324" t="str">
        <f t="shared" si="160"/>
        <v>4.0–4.5</v>
      </c>
      <c r="I1324" s="4">
        <v>1776</v>
      </c>
      <c r="J1324" s="4">
        <f t="shared" si="166"/>
        <v>1776</v>
      </c>
      <c r="K1324" s="16">
        <f t="shared" si="167"/>
        <v>5665440</v>
      </c>
      <c r="L1324" t="str">
        <f t="shared" si="161"/>
        <v>&gt;₹500</v>
      </c>
      <c r="M1324" t="str">
        <f t="shared" si="162"/>
        <v>50-60%</v>
      </c>
      <c r="N1324" t="str">
        <f t="shared" si="163"/>
        <v>&lt;1000</v>
      </c>
      <c r="O1324" s="5">
        <f t="shared" si="164"/>
        <v>1780.1</v>
      </c>
    </row>
    <row r="1325" spans="1:15" x14ac:dyDescent="0.25">
      <c r="A1325" t="s">
        <v>2574</v>
      </c>
      <c r="B1325" t="s">
        <v>2575</v>
      </c>
      <c r="C1325" t="s">
        <v>2703</v>
      </c>
      <c r="D1325" s="2">
        <v>3349</v>
      </c>
      <c r="E1325" s="2">
        <v>4799</v>
      </c>
      <c r="F1325" s="1">
        <f t="shared" si="165"/>
        <v>0.302146280475099</v>
      </c>
      <c r="G1325">
        <v>3.7</v>
      </c>
      <c r="H1325" t="str">
        <f t="shared" si="160"/>
        <v>3.5–4.0</v>
      </c>
      <c r="I1325" s="4">
        <v>4200</v>
      </c>
      <c r="J1325" s="4">
        <f t="shared" si="166"/>
        <v>4200</v>
      </c>
      <c r="K1325" s="16">
        <f t="shared" si="167"/>
        <v>20155800</v>
      </c>
      <c r="L1325" t="str">
        <f t="shared" si="161"/>
        <v>&gt;₹500</v>
      </c>
      <c r="M1325" t="str">
        <f t="shared" si="162"/>
        <v>30-40%</v>
      </c>
      <c r="N1325" t="str">
        <f t="shared" si="163"/>
        <v>&gt; 1000</v>
      </c>
      <c r="O1325" s="5">
        <f t="shared" si="164"/>
        <v>4203.7</v>
      </c>
    </row>
    <row r="1326" spans="1:15" x14ac:dyDescent="0.25">
      <c r="A1326" t="s">
        <v>2576</v>
      </c>
      <c r="B1326" t="s">
        <v>2577</v>
      </c>
      <c r="C1326" t="s">
        <v>2703</v>
      </c>
      <c r="D1326" s="2">
        <v>4899</v>
      </c>
      <c r="E1326" s="2">
        <v>8999</v>
      </c>
      <c r="F1326" s="1">
        <f t="shared" si="165"/>
        <v>0.45560617846427381</v>
      </c>
      <c r="G1326">
        <v>4.0999999999999996</v>
      </c>
      <c r="H1326" t="str">
        <f t="shared" si="160"/>
        <v>4.0–4.5</v>
      </c>
      <c r="I1326" s="4">
        <v>297</v>
      </c>
      <c r="J1326" s="4">
        <f t="shared" si="166"/>
        <v>297</v>
      </c>
      <c r="K1326" s="16">
        <f t="shared" si="167"/>
        <v>2672703</v>
      </c>
      <c r="L1326" t="str">
        <f t="shared" si="161"/>
        <v>&gt;₹500</v>
      </c>
      <c r="M1326" t="str">
        <f t="shared" si="162"/>
        <v>40-50%</v>
      </c>
      <c r="N1326" t="str">
        <f t="shared" si="163"/>
        <v>&lt;1000</v>
      </c>
      <c r="O1326" s="5">
        <f t="shared" si="164"/>
        <v>301.10000000000002</v>
      </c>
    </row>
    <row r="1327" spans="1:15" x14ac:dyDescent="0.25">
      <c r="A1327" t="s">
        <v>2578</v>
      </c>
      <c r="B1327" t="s">
        <v>2579</v>
      </c>
      <c r="C1327" t="s">
        <v>2703</v>
      </c>
      <c r="D1327" s="2">
        <v>1199</v>
      </c>
      <c r="E1327" s="2">
        <v>1899</v>
      </c>
      <c r="F1327" s="1">
        <f t="shared" si="165"/>
        <v>0.36861506055818855</v>
      </c>
      <c r="G1327">
        <v>4.2</v>
      </c>
      <c r="H1327" t="str">
        <f t="shared" si="160"/>
        <v>4.0–4.5</v>
      </c>
      <c r="I1327" s="4">
        <v>3858</v>
      </c>
      <c r="J1327" s="4">
        <f t="shared" si="166"/>
        <v>3858</v>
      </c>
      <c r="K1327" s="16">
        <f t="shared" si="167"/>
        <v>7326342</v>
      </c>
      <c r="L1327" t="str">
        <f t="shared" si="161"/>
        <v>&gt;₹500</v>
      </c>
      <c r="M1327" t="str">
        <f t="shared" si="162"/>
        <v>30-40%</v>
      </c>
      <c r="N1327" t="str">
        <f t="shared" si="163"/>
        <v>&lt;1000</v>
      </c>
      <c r="O1327" s="5">
        <f t="shared" si="164"/>
        <v>3862.2</v>
      </c>
    </row>
    <row r="1328" spans="1:15" x14ac:dyDescent="0.25">
      <c r="A1328" t="s">
        <v>2580</v>
      </c>
      <c r="B1328" t="s">
        <v>2581</v>
      </c>
      <c r="C1328" t="s">
        <v>2703</v>
      </c>
      <c r="D1328" s="2">
        <v>3290</v>
      </c>
      <c r="E1328" s="2">
        <v>5799</v>
      </c>
      <c r="F1328" s="1">
        <f t="shared" si="165"/>
        <v>0.43266080358682529</v>
      </c>
      <c r="G1328">
        <v>4.3</v>
      </c>
      <c r="H1328" t="str">
        <f t="shared" si="160"/>
        <v>4.0–4.5</v>
      </c>
      <c r="I1328" s="4">
        <v>168</v>
      </c>
      <c r="J1328" s="4">
        <f t="shared" si="166"/>
        <v>168</v>
      </c>
      <c r="K1328" s="16">
        <f t="shared" si="167"/>
        <v>974232</v>
      </c>
      <c r="L1328" t="str">
        <f t="shared" si="161"/>
        <v>&gt;₹500</v>
      </c>
      <c r="M1328" t="str">
        <f t="shared" si="162"/>
        <v>40-50%</v>
      </c>
      <c r="N1328" t="str">
        <f t="shared" si="163"/>
        <v>&gt; 1000</v>
      </c>
      <c r="O1328" s="5">
        <f t="shared" si="164"/>
        <v>172.3</v>
      </c>
    </row>
    <row r="1329" spans="1:15" x14ac:dyDescent="0.25">
      <c r="A1329" t="s">
        <v>2582</v>
      </c>
      <c r="B1329" t="s">
        <v>2583</v>
      </c>
      <c r="C1329" t="s">
        <v>2703</v>
      </c>
      <c r="D1329">
        <v>179</v>
      </c>
      <c r="E1329">
        <v>799</v>
      </c>
      <c r="F1329" s="1">
        <f t="shared" si="165"/>
        <v>0.77596996245306638</v>
      </c>
      <c r="G1329">
        <v>3.6</v>
      </c>
      <c r="H1329" t="str">
        <f t="shared" si="160"/>
        <v>3.5–4.0</v>
      </c>
      <c r="I1329" s="4">
        <v>101</v>
      </c>
      <c r="J1329" s="4">
        <f t="shared" si="166"/>
        <v>101</v>
      </c>
      <c r="K1329" s="16">
        <f t="shared" si="167"/>
        <v>80699</v>
      </c>
      <c r="L1329" t="str">
        <f t="shared" si="161"/>
        <v>&gt;₹500</v>
      </c>
      <c r="M1329" t="str">
        <f t="shared" si="162"/>
        <v>70-80%</v>
      </c>
      <c r="N1329" t="str">
        <f t="shared" si="163"/>
        <v>&gt; 1000</v>
      </c>
      <c r="O1329" s="5">
        <f t="shared" si="164"/>
        <v>104.6</v>
      </c>
    </row>
    <row r="1330" spans="1:15" x14ac:dyDescent="0.25">
      <c r="A1330" t="s">
        <v>2584</v>
      </c>
      <c r="B1330" t="s">
        <v>2585</v>
      </c>
      <c r="C1330" t="s">
        <v>2703</v>
      </c>
      <c r="D1330">
        <v>149</v>
      </c>
      <c r="E1330">
        <v>300</v>
      </c>
      <c r="F1330" s="1">
        <f t="shared" si="165"/>
        <v>0.5033333333333333</v>
      </c>
      <c r="G1330">
        <v>4.0999999999999996</v>
      </c>
      <c r="H1330" t="str">
        <f t="shared" si="160"/>
        <v>4.0–4.5</v>
      </c>
      <c r="I1330" s="4">
        <v>4074</v>
      </c>
      <c r="J1330" s="4">
        <f t="shared" si="166"/>
        <v>4074</v>
      </c>
      <c r="K1330" s="16">
        <f t="shared" si="167"/>
        <v>1222200</v>
      </c>
      <c r="L1330" t="str">
        <f t="shared" si="161"/>
        <v>₹200-₹500</v>
      </c>
      <c r="M1330" t="str">
        <f t="shared" si="162"/>
        <v>50-60%</v>
      </c>
      <c r="N1330" t="str">
        <f t="shared" si="163"/>
        <v>&gt; 1000</v>
      </c>
      <c r="O1330" s="5">
        <f t="shared" si="164"/>
        <v>4078.1</v>
      </c>
    </row>
    <row r="1331" spans="1:15" x14ac:dyDescent="0.25">
      <c r="A1331" t="s">
        <v>2586</v>
      </c>
      <c r="B1331" t="s">
        <v>2587</v>
      </c>
      <c r="C1331" t="s">
        <v>2703</v>
      </c>
      <c r="D1331" s="2">
        <v>5490</v>
      </c>
      <c r="E1331" s="2">
        <v>7200</v>
      </c>
      <c r="F1331" s="1">
        <f t="shared" si="165"/>
        <v>0.23749999999999999</v>
      </c>
      <c r="G1331">
        <v>4.5</v>
      </c>
      <c r="H1331" t="str">
        <f t="shared" si="160"/>
        <v>4.5–5.0</v>
      </c>
      <c r="I1331" s="4">
        <v>1408</v>
      </c>
      <c r="J1331" s="4">
        <f t="shared" si="166"/>
        <v>1408</v>
      </c>
      <c r="K1331" s="16">
        <f t="shared" si="167"/>
        <v>10137600</v>
      </c>
      <c r="L1331" t="str">
        <f t="shared" si="161"/>
        <v>&gt;₹500</v>
      </c>
      <c r="M1331" t="str">
        <f t="shared" si="162"/>
        <v>20-30%</v>
      </c>
      <c r="N1331" t="str">
        <f t="shared" si="163"/>
        <v>&gt; 1000</v>
      </c>
      <c r="O1331" s="5">
        <f t="shared" si="164"/>
        <v>1412.5</v>
      </c>
    </row>
    <row r="1332" spans="1:15" x14ac:dyDescent="0.25">
      <c r="A1332" t="s">
        <v>2588</v>
      </c>
      <c r="B1332" t="s">
        <v>2589</v>
      </c>
      <c r="C1332" t="s">
        <v>2703</v>
      </c>
      <c r="D1332">
        <v>379</v>
      </c>
      <c r="E1332">
        <v>389</v>
      </c>
      <c r="F1332" s="1">
        <f t="shared" si="165"/>
        <v>2.570694087403599E-2</v>
      </c>
      <c r="G1332">
        <v>4.2</v>
      </c>
      <c r="H1332" t="str">
        <f t="shared" si="160"/>
        <v>4.0–4.5</v>
      </c>
      <c r="I1332" s="4">
        <v>3739</v>
      </c>
      <c r="J1332" s="4">
        <f t="shared" si="166"/>
        <v>3739</v>
      </c>
      <c r="K1332" s="16">
        <f t="shared" si="167"/>
        <v>1454471</v>
      </c>
      <c r="L1332" t="str">
        <f t="shared" si="161"/>
        <v>₹200-₹500</v>
      </c>
      <c r="M1332" t="str">
        <f t="shared" si="162"/>
        <v>0-10%</v>
      </c>
      <c r="N1332" t="str">
        <f t="shared" si="163"/>
        <v>&lt;1000</v>
      </c>
      <c r="O1332" s="5">
        <f t="shared" si="164"/>
        <v>3743.2</v>
      </c>
    </row>
    <row r="1333" spans="1:15" x14ac:dyDescent="0.25">
      <c r="A1333" t="s">
        <v>2590</v>
      </c>
      <c r="B1333" t="s">
        <v>2591</v>
      </c>
      <c r="C1333" t="s">
        <v>2703</v>
      </c>
      <c r="D1333" s="2">
        <v>8699</v>
      </c>
      <c r="E1333" s="2">
        <v>13049</v>
      </c>
      <c r="F1333" s="1">
        <f t="shared" si="165"/>
        <v>0.33335887807494829</v>
      </c>
      <c r="G1333">
        <v>4.3</v>
      </c>
      <c r="H1333" t="str">
        <f t="shared" si="160"/>
        <v>4.0–4.5</v>
      </c>
      <c r="I1333" s="4">
        <v>5891</v>
      </c>
      <c r="J1333" s="4">
        <f t="shared" si="166"/>
        <v>5891</v>
      </c>
      <c r="K1333" s="16">
        <f t="shared" si="167"/>
        <v>76871659</v>
      </c>
      <c r="L1333" t="str">
        <f t="shared" si="161"/>
        <v>&gt;₹500</v>
      </c>
      <c r="M1333" t="str">
        <f t="shared" si="162"/>
        <v>30-40%</v>
      </c>
      <c r="N1333" t="str">
        <f t="shared" si="163"/>
        <v>&gt; 1000</v>
      </c>
      <c r="O1333" s="5">
        <f t="shared" si="164"/>
        <v>5895.3</v>
      </c>
    </row>
    <row r="1334" spans="1:15" x14ac:dyDescent="0.25">
      <c r="A1334" t="s">
        <v>2592</v>
      </c>
      <c r="B1334" t="s">
        <v>2593</v>
      </c>
      <c r="C1334" t="s">
        <v>2703</v>
      </c>
      <c r="D1334" s="3">
        <v>3041.67</v>
      </c>
      <c r="E1334" s="2">
        <v>5999</v>
      </c>
      <c r="F1334" s="1">
        <f t="shared" si="165"/>
        <v>0.49297049508251373</v>
      </c>
      <c r="G1334">
        <v>4</v>
      </c>
      <c r="H1334" t="str">
        <f t="shared" si="160"/>
        <v>4.0–4.5</v>
      </c>
      <c r="I1334" s="4">
        <v>777</v>
      </c>
      <c r="J1334" s="4">
        <f t="shared" si="166"/>
        <v>777</v>
      </c>
      <c r="K1334" s="16">
        <f t="shared" si="167"/>
        <v>4661223</v>
      </c>
      <c r="L1334" t="str">
        <f t="shared" si="161"/>
        <v>&gt;₹500</v>
      </c>
      <c r="M1334" t="str">
        <f t="shared" si="162"/>
        <v>40-50%</v>
      </c>
      <c r="N1334" t="str">
        <f t="shared" si="163"/>
        <v>&gt; 1000</v>
      </c>
      <c r="O1334" s="5">
        <f t="shared" si="164"/>
        <v>781</v>
      </c>
    </row>
    <row r="1335" spans="1:15" x14ac:dyDescent="0.25">
      <c r="A1335" t="s">
        <v>2594</v>
      </c>
      <c r="B1335" t="s">
        <v>2595</v>
      </c>
      <c r="C1335" t="s">
        <v>2703</v>
      </c>
      <c r="D1335" s="2">
        <v>1745</v>
      </c>
      <c r="E1335" s="2">
        <v>2400</v>
      </c>
      <c r="F1335" s="1">
        <f t="shared" si="165"/>
        <v>0.27291666666666664</v>
      </c>
      <c r="G1335">
        <v>4.2</v>
      </c>
      <c r="H1335" t="str">
        <f t="shared" si="160"/>
        <v>4.0–4.5</v>
      </c>
      <c r="I1335" s="4">
        <v>14160</v>
      </c>
      <c r="J1335" s="4">
        <f t="shared" si="166"/>
        <v>14160</v>
      </c>
      <c r="K1335" s="16">
        <f t="shared" si="167"/>
        <v>33984000</v>
      </c>
      <c r="L1335" t="str">
        <f t="shared" si="161"/>
        <v>&gt;₹500</v>
      </c>
      <c r="M1335" t="str">
        <f t="shared" si="162"/>
        <v>20-30%</v>
      </c>
      <c r="N1335" t="str">
        <f t="shared" si="163"/>
        <v>&lt;1000</v>
      </c>
      <c r="O1335" s="5">
        <f t="shared" si="164"/>
        <v>14164.2</v>
      </c>
    </row>
    <row r="1336" spans="1:15" x14ac:dyDescent="0.25">
      <c r="A1336" t="s">
        <v>2596</v>
      </c>
      <c r="B1336" t="s">
        <v>2597</v>
      </c>
      <c r="C1336" t="s">
        <v>2703</v>
      </c>
      <c r="D1336" s="2">
        <v>3180</v>
      </c>
      <c r="E1336" s="2">
        <v>5295</v>
      </c>
      <c r="F1336" s="1">
        <f t="shared" si="165"/>
        <v>0.39943342776203966</v>
      </c>
      <c r="G1336">
        <v>4.2</v>
      </c>
      <c r="H1336" t="str">
        <f t="shared" si="160"/>
        <v>4.0–4.5</v>
      </c>
      <c r="I1336" s="4">
        <v>6919</v>
      </c>
      <c r="J1336" s="4">
        <f t="shared" si="166"/>
        <v>6919</v>
      </c>
      <c r="K1336" s="16">
        <f t="shared" si="167"/>
        <v>36636105</v>
      </c>
      <c r="L1336" t="str">
        <f t="shared" si="161"/>
        <v>&gt;₹500</v>
      </c>
      <c r="M1336" t="str">
        <f t="shared" si="162"/>
        <v>30-40%</v>
      </c>
      <c r="N1336" t="str">
        <f t="shared" si="163"/>
        <v>&lt;1000</v>
      </c>
      <c r="O1336" s="5">
        <f t="shared" si="164"/>
        <v>6923.2</v>
      </c>
    </row>
    <row r="1337" spans="1:15" x14ac:dyDescent="0.25">
      <c r="A1337" t="s">
        <v>2598</v>
      </c>
      <c r="B1337" t="s">
        <v>2599</v>
      </c>
      <c r="C1337" t="s">
        <v>2703</v>
      </c>
      <c r="D1337" s="2">
        <v>4999</v>
      </c>
      <c r="E1337" s="2">
        <v>24999</v>
      </c>
      <c r="F1337" s="1">
        <f t="shared" si="165"/>
        <v>0.80003200128005125</v>
      </c>
      <c r="G1337">
        <v>4.5</v>
      </c>
      <c r="H1337" t="str">
        <f t="shared" si="160"/>
        <v>4.5–5.0</v>
      </c>
      <c r="I1337" s="4">
        <v>287</v>
      </c>
      <c r="J1337" s="4">
        <f t="shared" si="166"/>
        <v>287</v>
      </c>
      <c r="K1337" s="16">
        <f t="shared" si="167"/>
        <v>7174713</v>
      </c>
      <c r="L1337" t="str">
        <f t="shared" si="161"/>
        <v>&gt;₹500</v>
      </c>
      <c r="M1337" t="str">
        <f t="shared" si="162"/>
        <v>80-90%</v>
      </c>
      <c r="N1337" t="str">
        <f t="shared" si="163"/>
        <v>&lt;1000</v>
      </c>
      <c r="O1337" s="5">
        <f t="shared" si="164"/>
        <v>291.5</v>
      </c>
    </row>
    <row r="1338" spans="1:15" x14ac:dyDescent="0.25">
      <c r="A1338" t="s">
        <v>2600</v>
      </c>
      <c r="B1338" t="s">
        <v>2601</v>
      </c>
      <c r="C1338" t="s">
        <v>2703</v>
      </c>
      <c r="D1338">
        <v>390</v>
      </c>
      <c r="E1338">
        <v>799</v>
      </c>
      <c r="F1338" s="1">
        <f t="shared" si="165"/>
        <v>0.51188986232790989</v>
      </c>
      <c r="G1338">
        <v>3.8</v>
      </c>
      <c r="H1338" t="str">
        <f t="shared" si="160"/>
        <v>3.5–4.0</v>
      </c>
      <c r="I1338" s="4">
        <v>287</v>
      </c>
      <c r="J1338" s="4">
        <f t="shared" si="166"/>
        <v>287</v>
      </c>
      <c r="K1338" s="16">
        <f t="shared" si="167"/>
        <v>229313</v>
      </c>
      <c r="L1338" t="str">
        <f t="shared" si="161"/>
        <v>&gt;₹500</v>
      </c>
      <c r="M1338" t="str">
        <f t="shared" si="162"/>
        <v>50-60%</v>
      </c>
      <c r="N1338" t="str">
        <f t="shared" si="163"/>
        <v>&lt;1000</v>
      </c>
      <c r="O1338" s="5">
        <f t="shared" si="164"/>
        <v>290.8</v>
      </c>
    </row>
    <row r="1339" spans="1:15" x14ac:dyDescent="0.25">
      <c r="A1339" t="s">
        <v>2602</v>
      </c>
      <c r="B1339" t="s">
        <v>2603</v>
      </c>
      <c r="C1339" t="s">
        <v>2703</v>
      </c>
      <c r="D1339" s="2">
        <v>1999</v>
      </c>
      <c r="E1339" s="2">
        <v>2999</v>
      </c>
      <c r="F1339" s="1">
        <f t="shared" si="165"/>
        <v>0.33344448149383127</v>
      </c>
      <c r="G1339">
        <v>4.4000000000000004</v>
      </c>
      <c r="H1339" t="str">
        <f t="shared" si="160"/>
        <v>4.0–4.5</v>
      </c>
      <c r="I1339" s="4">
        <v>388</v>
      </c>
      <c r="J1339" s="4">
        <f t="shared" si="166"/>
        <v>388</v>
      </c>
      <c r="K1339" s="16">
        <f t="shared" si="167"/>
        <v>1163612</v>
      </c>
      <c r="L1339" t="str">
        <f t="shared" si="161"/>
        <v>&gt;₹500</v>
      </c>
      <c r="M1339" t="str">
        <f t="shared" si="162"/>
        <v>30-40%</v>
      </c>
      <c r="N1339" t="str">
        <f t="shared" si="163"/>
        <v>&gt; 1000</v>
      </c>
      <c r="O1339" s="5">
        <f t="shared" si="164"/>
        <v>392.4</v>
      </c>
    </row>
    <row r="1340" spans="1:15" x14ac:dyDescent="0.25">
      <c r="A1340" t="s">
        <v>2604</v>
      </c>
      <c r="B1340" t="s">
        <v>2605</v>
      </c>
      <c r="C1340" t="s">
        <v>2703</v>
      </c>
      <c r="D1340" s="2">
        <v>1624</v>
      </c>
      <c r="E1340" s="2">
        <v>2495</v>
      </c>
      <c r="F1340" s="1">
        <f t="shared" si="165"/>
        <v>0.34909819639278555</v>
      </c>
      <c r="G1340">
        <v>4.0999999999999996</v>
      </c>
      <c r="H1340" t="str">
        <f t="shared" si="160"/>
        <v>4.0–4.5</v>
      </c>
      <c r="I1340" s="4">
        <v>827</v>
      </c>
      <c r="J1340" s="4">
        <f t="shared" si="166"/>
        <v>827</v>
      </c>
      <c r="K1340" s="16">
        <f t="shared" si="167"/>
        <v>2063365</v>
      </c>
      <c r="L1340" t="str">
        <f t="shared" si="161"/>
        <v>&gt;₹500</v>
      </c>
      <c r="M1340" t="str">
        <f t="shared" si="162"/>
        <v>30-40%</v>
      </c>
      <c r="N1340" t="str">
        <f t="shared" si="163"/>
        <v>&lt;1000</v>
      </c>
      <c r="O1340" s="5">
        <f t="shared" si="164"/>
        <v>831.1</v>
      </c>
    </row>
    <row r="1341" spans="1:15" x14ac:dyDescent="0.25">
      <c r="A1341" t="s">
        <v>2606</v>
      </c>
      <c r="B1341" t="s">
        <v>2607</v>
      </c>
      <c r="C1341" t="s">
        <v>2703</v>
      </c>
      <c r="D1341">
        <v>184</v>
      </c>
      <c r="E1341">
        <v>450</v>
      </c>
      <c r="F1341" s="1">
        <f t="shared" si="165"/>
        <v>0.59111111111111114</v>
      </c>
      <c r="G1341">
        <v>4.2</v>
      </c>
      <c r="H1341" t="str">
        <f t="shared" si="160"/>
        <v>4.0–4.5</v>
      </c>
      <c r="I1341" s="4">
        <v>4971</v>
      </c>
      <c r="J1341" s="4">
        <f t="shared" si="166"/>
        <v>4971</v>
      </c>
      <c r="K1341" s="16">
        <f t="shared" si="167"/>
        <v>2236950</v>
      </c>
      <c r="L1341" t="str">
        <f t="shared" si="161"/>
        <v>₹200-₹500</v>
      </c>
      <c r="M1341" t="str">
        <f t="shared" si="162"/>
        <v>50-60%</v>
      </c>
      <c r="N1341" t="str">
        <f t="shared" si="163"/>
        <v>&gt; 1000</v>
      </c>
      <c r="O1341" s="5">
        <f t="shared" si="164"/>
        <v>4975.2</v>
      </c>
    </row>
    <row r="1342" spans="1:15" x14ac:dyDescent="0.25">
      <c r="A1342" t="s">
        <v>2608</v>
      </c>
      <c r="B1342" t="s">
        <v>2609</v>
      </c>
      <c r="C1342" t="s">
        <v>2703</v>
      </c>
      <c r="D1342">
        <v>445</v>
      </c>
      <c r="E1342">
        <v>999</v>
      </c>
      <c r="F1342" s="1">
        <f t="shared" si="165"/>
        <v>0.5545545545545546</v>
      </c>
      <c r="G1342">
        <v>4.3</v>
      </c>
      <c r="H1342" t="str">
        <f t="shared" si="160"/>
        <v>4.0–4.5</v>
      </c>
      <c r="I1342" s="4">
        <v>229</v>
      </c>
      <c r="J1342" s="4">
        <f t="shared" si="166"/>
        <v>229</v>
      </c>
      <c r="K1342" s="16">
        <f t="shared" si="167"/>
        <v>228771</v>
      </c>
      <c r="L1342" t="str">
        <f t="shared" si="161"/>
        <v>&gt;₹500</v>
      </c>
      <c r="M1342" t="str">
        <f t="shared" si="162"/>
        <v>50-60%</v>
      </c>
      <c r="N1342" t="str">
        <f t="shared" si="163"/>
        <v>&lt;1000</v>
      </c>
      <c r="O1342" s="5">
        <f t="shared" si="164"/>
        <v>233.3</v>
      </c>
    </row>
    <row r="1343" spans="1:15" x14ac:dyDescent="0.25">
      <c r="A1343" t="s">
        <v>2610</v>
      </c>
      <c r="B1343" t="s">
        <v>2611</v>
      </c>
      <c r="C1343" t="s">
        <v>2703</v>
      </c>
      <c r="D1343">
        <v>699</v>
      </c>
      <c r="E1343" s="2">
        <v>1690</v>
      </c>
      <c r="F1343" s="1">
        <f t="shared" si="165"/>
        <v>0.58639053254437867</v>
      </c>
      <c r="G1343">
        <v>4.0999999999999996</v>
      </c>
      <c r="H1343" t="str">
        <f t="shared" si="160"/>
        <v>4.0–4.5</v>
      </c>
      <c r="I1343" s="4">
        <v>3524</v>
      </c>
      <c r="J1343" s="4">
        <f t="shared" si="166"/>
        <v>3524</v>
      </c>
      <c r="K1343" s="16">
        <f t="shared" si="167"/>
        <v>5955560</v>
      </c>
      <c r="L1343" t="str">
        <f t="shared" si="161"/>
        <v>&gt;₹500</v>
      </c>
      <c r="M1343" t="str">
        <f t="shared" si="162"/>
        <v>50-60%</v>
      </c>
      <c r="N1343" t="str">
        <f t="shared" si="163"/>
        <v>&lt;1000</v>
      </c>
      <c r="O1343" s="5">
        <f t="shared" si="164"/>
        <v>3528.1</v>
      </c>
    </row>
    <row r="1344" spans="1:15" x14ac:dyDescent="0.25">
      <c r="A1344" t="s">
        <v>2612</v>
      </c>
      <c r="B1344" t="s">
        <v>2613</v>
      </c>
      <c r="C1344" t="s">
        <v>2703</v>
      </c>
      <c r="D1344" s="2">
        <v>1601</v>
      </c>
      <c r="E1344" s="2">
        <v>3890</v>
      </c>
      <c r="F1344" s="1">
        <f t="shared" si="165"/>
        <v>0.58843187660668383</v>
      </c>
      <c r="G1344">
        <v>4.2</v>
      </c>
      <c r="H1344" t="str">
        <f t="shared" si="160"/>
        <v>4.0–4.5</v>
      </c>
      <c r="I1344" s="4">
        <v>156</v>
      </c>
      <c r="J1344" s="4">
        <f t="shared" si="166"/>
        <v>156</v>
      </c>
      <c r="K1344" s="16">
        <f t="shared" si="167"/>
        <v>606840</v>
      </c>
      <c r="L1344" t="str">
        <f t="shared" si="161"/>
        <v>&gt;₹500</v>
      </c>
      <c r="M1344" t="str">
        <f t="shared" si="162"/>
        <v>50-60%</v>
      </c>
      <c r="N1344" t="str">
        <f t="shared" si="163"/>
        <v>&lt;1000</v>
      </c>
      <c r="O1344" s="5">
        <f t="shared" si="164"/>
        <v>160.19999999999999</v>
      </c>
    </row>
    <row r="1345" spans="1:15" x14ac:dyDescent="0.25">
      <c r="A1345" t="s">
        <v>2614</v>
      </c>
      <c r="B1345" t="s">
        <v>2615</v>
      </c>
      <c r="C1345" t="s">
        <v>2703</v>
      </c>
      <c r="D1345">
        <v>231</v>
      </c>
      <c r="E1345">
        <v>260</v>
      </c>
      <c r="F1345" s="1">
        <f t="shared" si="165"/>
        <v>0.11153846153846154</v>
      </c>
      <c r="G1345">
        <v>4.0999999999999996</v>
      </c>
      <c r="H1345" t="str">
        <f t="shared" si="160"/>
        <v>4.0–4.5</v>
      </c>
      <c r="I1345" s="4">
        <v>490</v>
      </c>
      <c r="J1345" s="4">
        <f t="shared" si="166"/>
        <v>490</v>
      </c>
      <c r="K1345" s="16">
        <f t="shared" si="167"/>
        <v>127400</v>
      </c>
      <c r="L1345" t="str">
        <f t="shared" si="161"/>
        <v>₹200-₹500</v>
      </c>
      <c r="M1345" t="str">
        <f t="shared" si="162"/>
        <v>10-20%</v>
      </c>
      <c r="N1345" t="str">
        <f t="shared" si="163"/>
        <v>&lt;1000</v>
      </c>
      <c r="O1345" s="5">
        <f t="shared" si="164"/>
        <v>494.1</v>
      </c>
    </row>
    <row r="1346" spans="1:15" x14ac:dyDescent="0.25">
      <c r="A1346" t="s">
        <v>2616</v>
      </c>
      <c r="B1346" t="s">
        <v>2617</v>
      </c>
      <c r="C1346" t="s">
        <v>2703</v>
      </c>
      <c r="D1346">
        <v>369</v>
      </c>
      <c r="E1346">
        <v>599</v>
      </c>
      <c r="F1346" s="1">
        <f t="shared" si="165"/>
        <v>0.38397328881469117</v>
      </c>
      <c r="G1346">
        <v>3.9</v>
      </c>
      <c r="H1346" t="str">
        <f t="shared" ref="H1346:H1385" si="168">IF(G1346&gt;5,"0",IF(G1346&gt;=4.5,"4.5–5.0",IF(G1346&gt;=4,"4.0–4.5",IF(G1346&gt;=3.5,"3.5–4.0",IF(G1346&gt;=3,"3.0–3.5",IF(G1346&gt;=2.5,"2.5–3.0",IF(G1346&gt;=2,"2.0–2.5","0")))))))</f>
        <v>3.5–4.0</v>
      </c>
      <c r="I1346" s="4">
        <v>82</v>
      </c>
      <c r="J1346" s="4">
        <f t="shared" si="166"/>
        <v>82</v>
      </c>
      <c r="K1346" s="16">
        <f t="shared" si="167"/>
        <v>49118</v>
      </c>
      <c r="L1346" t="str">
        <f t="shared" ref="L1346:L1385" si="169">IF(E1346&lt;200,"&lt;₹200",IF(E1346&lt;=500,"₹200-₹500","&gt;₹500"))</f>
        <v>&gt;₹500</v>
      </c>
      <c r="M1346" t="str">
        <f t="shared" ref="M1346:M1385" si="170">IF(F1346&lt;=0.1,"0-10%",IF(F1346&lt;=0.2,"10-20%",IF(F1346&lt;=0.3,"20-30%",IF(F1346&lt;=0.4,"30-40%",IF(F1346&lt;=0.5,"40-50%",IF(F1346&lt;=0.6,"50-60%",IF(F1346&lt;=0.7,"60-70%",IF(F1346&lt;=0.8,"70-80%",IF(F1346&lt;=0.9,"80-90%",IF(F1346&lt;=1,"90-100%","0"))))))))))</f>
        <v>30-40%</v>
      </c>
      <c r="N1346" t="str">
        <f t="shared" ref="N1346:N1385" si="171">IF(I1348&lt;1000,"&lt;1000","&gt; 1000")</f>
        <v>&lt;1000</v>
      </c>
      <c r="O1346" s="5">
        <f t="shared" ref="O1346:O1385" si="172">G1346+I1346</f>
        <v>85.9</v>
      </c>
    </row>
    <row r="1347" spans="1:15" x14ac:dyDescent="0.25">
      <c r="A1347" t="s">
        <v>2618</v>
      </c>
      <c r="B1347" t="s">
        <v>2619</v>
      </c>
      <c r="C1347" t="s">
        <v>2703</v>
      </c>
      <c r="D1347">
        <v>809</v>
      </c>
      <c r="E1347" s="2">
        <v>1950</v>
      </c>
      <c r="F1347" s="1">
        <f t="shared" ref="F1347:F1385" si="173">(E1347-D1347)/E1347</f>
        <v>0.58512820512820518</v>
      </c>
      <c r="G1347">
        <v>3.9</v>
      </c>
      <c r="H1347" t="str">
        <f t="shared" si="168"/>
        <v>3.5–4.0</v>
      </c>
      <c r="I1347" s="4">
        <v>710</v>
      </c>
      <c r="J1347" s="4">
        <f t="shared" ref="J1347:J1386" si="174">IF(ISNUMBER(I1347),  I1347,  0)</f>
        <v>710</v>
      </c>
      <c r="K1347" s="16">
        <f t="shared" ref="K1347:K1386" si="175">IFERROR(VALUE(E1347) * VALUE(J1347), 0)</f>
        <v>1384500</v>
      </c>
      <c r="L1347" t="str">
        <f t="shared" si="169"/>
        <v>&gt;₹500</v>
      </c>
      <c r="M1347" t="str">
        <f t="shared" si="170"/>
        <v>50-60%</v>
      </c>
      <c r="N1347" t="str">
        <f t="shared" si="171"/>
        <v>&gt; 1000</v>
      </c>
      <c r="O1347" s="5">
        <f t="shared" si="172"/>
        <v>713.9</v>
      </c>
    </row>
    <row r="1348" spans="1:15" x14ac:dyDescent="0.25">
      <c r="A1348" t="s">
        <v>2620</v>
      </c>
      <c r="B1348" t="s">
        <v>2621</v>
      </c>
      <c r="C1348" t="s">
        <v>2703</v>
      </c>
      <c r="D1348" s="2">
        <v>1199</v>
      </c>
      <c r="E1348" s="2">
        <v>2990</v>
      </c>
      <c r="F1348" s="1">
        <f t="shared" si="173"/>
        <v>0.59899665551839465</v>
      </c>
      <c r="G1348">
        <v>3.8</v>
      </c>
      <c r="H1348" t="str">
        <f t="shared" si="168"/>
        <v>3.5–4.0</v>
      </c>
      <c r="I1348" s="4">
        <v>133</v>
      </c>
      <c r="J1348" s="4">
        <f t="shared" si="174"/>
        <v>133</v>
      </c>
      <c r="K1348" s="16">
        <f t="shared" si="175"/>
        <v>397670</v>
      </c>
      <c r="L1348" t="str">
        <f t="shared" si="169"/>
        <v>&gt;₹500</v>
      </c>
      <c r="M1348" t="str">
        <f t="shared" si="170"/>
        <v>50-60%</v>
      </c>
      <c r="N1348" t="str">
        <f t="shared" si="171"/>
        <v>&lt;1000</v>
      </c>
      <c r="O1348" s="5">
        <f t="shared" si="172"/>
        <v>136.80000000000001</v>
      </c>
    </row>
    <row r="1349" spans="1:15" x14ac:dyDescent="0.25">
      <c r="A1349" t="s">
        <v>2622</v>
      </c>
      <c r="B1349" t="s">
        <v>2623</v>
      </c>
      <c r="C1349" t="s">
        <v>2703</v>
      </c>
      <c r="D1349" s="2">
        <v>6120</v>
      </c>
      <c r="E1349" s="2">
        <v>8073</v>
      </c>
      <c r="F1349" s="1">
        <f t="shared" si="173"/>
        <v>0.241917502787068</v>
      </c>
      <c r="G1349">
        <v>4.5999999999999996</v>
      </c>
      <c r="H1349" t="str">
        <f t="shared" si="168"/>
        <v>4.5–5.0</v>
      </c>
      <c r="I1349" s="4">
        <v>2751</v>
      </c>
      <c r="J1349" s="4">
        <f t="shared" si="174"/>
        <v>2751</v>
      </c>
      <c r="K1349" s="16">
        <f t="shared" si="175"/>
        <v>22208823</v>
      </c>
      <c r="L1349" t="str">
        <f t="shared" si="169"/>
        <v>&gt;₹500</v>
      </c>
      <c r="M1349" t="str">
        <f t="shared" si="170"/>
        <v>20-30%</v>
      </c>
      <c r="N1349" t="str">
        <f t="shared" si="171"/>
        <v>&gt; 1000</v>
      </c>
      <c r="O1349" s="5">
        <f t="shared" si="172"/>
        <v>2755.6</v>
      </c>
    </row>
    <row r="1350" spans="1:15" x14ac:dyDescent="0.25">
      <c r="A1350" t="s">
        <v>2624</v>
      </c>
      <c r="B1350" t="s">
        <v>2625</v>
      </c>
      <c r="C1350" t="s">
        <v>2703</v>
      </c>
      <c r="D1350" s="2">
        <v>1799</v>
      </c>
      <c r="E1350" s="2">
        <v>2599</v>
      </c>
      <c r="F1350" s="1">
        <f t="shared" si="173"/>
        <v>0.30781069642170067</v>
      </c>
      <c r="G1350">
        <v>3.6</v>
      </c>
      <c r="H1350" t="str">
        <f t="shared" si="168"/>
        <v>3.5–4.0</v>
      </c>
      <c r="I1350" s="4">
        <v>771</v>
      </c>
      <c r="J1350" s="4">
        <f t="shared" si="174"/>
        <v>771</v>
      </c>
      <c r="K1350" s="16">
        <f t="shared" si="175"/>
        <v>2003829</v>
      </c>
      <c r="L1350" t="str">
        <f t="shared" si="169"/>
        <v>&gt;₹500</v>
      </c>
      <c r="M1350" t="str">
        <f t="shared" si="170"/>
        <v>30-40%</v>
      </c>
      <c r="N1350" t="str">
        <f t="shared" si="171"/>
        <v>&gt; 1000</v>
      </c>
      <c r="O1350" s="5">
        <f t="shared" si="172"/>
        <v>774.6</v>
      </c>
    </row>
    <row r="1351" spans="1:15" x14ac:dyDescent="0.25">
      <c r="A1351" t="s">
        <v>2626</v>
      </c>
      <c r="B1351" t="s">
        <v>2627</v>
      </c>
      <c r="C1351" t="s">
        <v>2703</v>
      </c>
      <c r="D1351" s="2">
        <v>18999</v>
      </c>
      <c r="E1351" s="2">
        <v>29999</v>
      </c>
      <c r="F1351" s="1">
        <f t="shared" si="173"/>
        <v>0.36667888929630987</v>
      </c>
      <c r="G1351">
        <v>4.0999999999999996</v>
      </c>
      <c r="H1351" t="str">
        <f t="shared" si="168"/>
        <v>4.0–4.5</v>
      </c>
      <c r="I1351" s="4">
        <v>2536</v>
      </c>
      <c r="J1351" s="4">
        <f t="shared" si="174"/>
        <v>2536</v>
      </c>
      <c r="K1351" s="16">
        <f t="shared" si="175"/>
        <v>76077464</v>
      </c>
      <c r="L1351" t="str">
        <f t="shared" si="169"/>
        <v>&gt;₹500</v>
      </c>
      <c r="M1351" t="str">
        <f t="shared" si="170"/>
        <v>30-40%</v>
      </c>
      <c r="N1351" t="str">
        <f t="shared" si="171"/>
        <v>&lt;1000</v>
      </c>
      <c r="O1351" s="5">
        <f t="shared" si="172"/>
        <v>2540.1</v>
      </c>
    </row>
    <row r="1352" spans="1:15" x14ac:dyDescent="0.25">
      <c r="A1352" t="s">
        <v>2628</v>
      </c>
      <c r="B1352" t="s">
        <v>2629</v>
      </c>
      <c r="C1352" t="s">
        <v>2703</v>
      </c>
      <c r="D1352" s="2">
        <v>1999</v>
      </c>
      <c r="E1352" s="2">
        <v>2360</v>
      </c>
      <c r="F1352" s="1">
        <f t="shared" si="173"/>
        <v>0.15296610169491526</v>
      </c>
      <c r="G1352">
        <v>4.2</v>
      </c>
      <c r="H1352" t="str">
        <f t="shared" si="168"/>
        <v>4.0–4.5</v>
      </c>
      <c r="I1352" s="4">
        <v>7801</v>
      </c>
      <c r="J1352" s="4">
        <f t="shared" si="174"/>
        <v>7801</v>
      </c>
      <c r="K1352" s="16">
        <f t="shared" si="175"/>
        <v>18410360</v>
      </c>
      <c r="L1352" t="str">
        <f t="shared" si="169"/>
        <v>&gt;₹500</v>
      </c>
      <c r="M1352" t="str">
        <f t="shared" si="170"/>
        <v>10-20%</v>
      </c>
      <c r="N1352" t="str">
        <f t="shared" si="171"/>
        <v>&lt;1000</v>
      </c>
      <c r="O1352" s="5">
        <f t="shared" si="172"/>
        <v>7805.2</v>
      </c>
    </row>
    <row r="1353" spans="1:15" x14ac:dyDescent="0.25">
      <c r="A1353" t="s">
        <v>2630</v>
      </c>
      <c r="B1353" t="s">
        <v>2631</v>
      </c>
      <c r="C1353" t="s">
        <v>2703</v>
      </c>
      <c r="D1353" s="2">
        <v>5999</v>
      </c>
      <c r="E1353" s="2">
        <v>11495</v>
      </c>
      <c r="F1353" s="1">
        <f t="shared" si="173"/>
        <v>0.47812092214006091</v>
      </c>
      <c r="G1353">
        <v>4.3</v>
      </c>
      <c r="H1353" t="str">
        <f t="shared" si="168"/>
        <v>4.0–4.5</v>
      </c>
      <c r="I1353" s="4">
        <v>534</v>
      </c>
      <c r="J1353" s="4">
        <f t="shared" si="174"/>
        <v>534</v>
      </c>
      <c r="K1353" s="16">
        <f t="shared" si="175"/>
        <v>6138330</v>
      </c>
      <c r="L1353" t="str">
        <f t="shared" si="169"/>
        <v>&gt;₹500</v>
      </c>
      <c r="M1353" t="str">
        <f t="shared" si="170"/>
        <v>40-50%</v>
      </c>
      <c r="N1353" t="str">
        <f t="shared" si="171"/>
        <v>&gt; 1000</v>
      </c>
      <c r="O1353" s="5">
        <f t="shared" si="172"/>
        <v>538.29999999999995</v>
      </c>
    </row>
    <row r="1354" spans="1:15" x14ac:dyDescent="0.25">
      <c r="A1354" t="s">
        <v>2632</v>
      </c>
      <c r="B1354" t="s">
        <v>2633</v>
      </c>
      <c r="C1354" t="s">
        <v>2703</v>
      </c>
      <c r="D1354" s="2">
        <v>2599</v>
      </c>
      <c r="E1354" s="2">
        <v>4780</v>
      </c>
      <c r="F1354" s="1">
        <f t="shared" si="173"/>
        <v>0.45627615062761506</v>
      </c>
      <c r="G1354">
        <v>3.9</v>
      </c>
      <c r="H1354" t="str">
        <f t="shared" si="168"/>
        <v>3.5–4.0</v>
      </c>
      <c r="I1354" s="4">
        <v>898</v>
      </c>
      <c r="J1354" s="4">
        <f t="shared" si="174"/>
        <v>898</v>
      </c>
      <c r="K1354" s="16">
        <f t="shared" si="175"/>
        <v>4292440</v>
      </c>
      <c r="L1354" t="str">
        <f t="shared" si="169"/>
        <v>&gt;₹500</v>
      </c>
      <c r="M1354" t="str">
        <f t="shared" si="170"/>
        <v>40-50%</v>
      </c>
      <c r="N1354" t="str">
        <f t="shared" si="171"/>
        <v>&gt; 1000</v>
      </c>
      <c r="O1354" s="5">
        <f t="shared" si="172"/>
        <v>901.9</v>
      </c>
    </row>
    <row r="1355" spans="1:15" x14ac:dyDescent="0.25">
      <c r="A1355" t="s">
        <v>2634</v>
      </c>
      <c r="B1355" t="s">
        <v>2635</v>
      </c>
      <c r="C1355" t="s">
        <v>2703</v>
      </c>
      <c r="D1355" s="2">
        <v>1199</v>
      </c>
      <c r="E1355" s="2">
        <v>2400</v>
      </c>
      <c r="F1355" s="1">
        <f t="shared" si="173"/>
        <v>0.50041666666666662</v>
      </c>
      <c r="G1355">
        <v>3.9</v>
      </c>
      <c r="H1355" t="str">
        <f t="shared" si="168"/>
        <v>3.5–4.0</v>
      </c>
      <c r="I1355" s="4">
        <v>1202</v>
      </c>
      <c r="J1355" s="4">
        <f t="shared" si="174"/>
        <v>1202</v>
      </c>
      <c r="K1355" s="16">
        <f t="shared" si="175"/>
        <v>2884800</v>
      </c>
      <c r="L1355" t="str">
        <f t="shared" si="169"/>
        <v>&gt;₹500</v>
      </c>
      <c r="M1355" t="str">
        <f t="shared" si="170"/>
        <v>50-60%</v>
      </c>
      <c r="N1355" t="str">
        <f t="shared" si="171"/>
        <v>&lt;1000</v>
      </c>
      <c r="O1355" s="5">
        <f t="shared" si="172"/>
        <v>1205.9000000000001</v>
      </c>
    </row>
    <row r="1356" spans="1:15" x14ac:dyDescent="0.25">
      <c r="A1356" t="s">
        <v>2636</v>
      </c>
      <c r="B1356" t="s">
        <v>2637</v>
      </c>
      <c r="C1356" t="s">
        <v>2703</v>
      </c>
      <c r="D1356">
        <v>219</v>
      </c>
      <c r="E1356">
        <v>249</v>
      </c>
      <c r="F1356" s="1">
        <f t="shared" si="173"/>
        <v>0.12048192771084337</v>
      </c>
      <c r="G1356">
        <v>4</v>
      </c>
      <c r="H1356" t="str">
        <f t="shared" si="168"/>
        <v>4.0–4.5</v>
      </c>
      <c r="I1356" s="4">
        <v>1108</v>
      </c>
      <c r="J1356" s="4">
        <f t="shared" si="174"/>
        <v>1108</v>
      </c>
      <c r="K1356" s="16">
        <f t="shared" si="175"/>
        <v>275892</v>
      </c>
      <c r="L1356" t="str">
        <f t="shared" si="169"/>
        <v>₹200-₹500</v>
      </c>
      <c r="M1356" t="str">
        <f t="shared" si="170"/>
        <v>10-20%</v>
      </c>
      <c r="N1356" t="str">
        <f t="shared" si="171"/>
        <v>&gt; 1000</v>
      </c>
      <c r="O1356" s="5">
        <f t="shared" si="172"/>
        <v>1112</v>
      </c>
    </row>
    <row r="1357" spans="1:15" x14ac:dyDescent="0.25">
      <c r="A1357" t="s">
        <v>2638</v>
      </c>
      <c r="B1357" t="s">
        <v>2639</v>
      </c>
      <c r="C1357" t="s">
        <v>2703</v>
      </c>
      <c r="D1357">
        <v>799</v>
      </c>
      <c r="E1357" s="2">
        <v>1199</v>
      </c>
      <c r="F1357" s="1">
        <f t="shared" si="173"/>
        <v>0.33361134278565469</v>
      </c>
      <c r="G1357">
        <v>4.4000000000000004</v>
      </c>
      <c r="H1357" t="str">
        <f t="shared" si="168"/>
        <v>4.0–4.5</v>
      </c>
      <c r="I1357" s="4">
        <v>17</v>
      </c>
      <c r="J1357" s="4">
        <f t="shared" si="174"/>
        <v>17</v>
      </c>
      <c r="K1357" s="16">
        <f t="shared" si="175"/>
        <v>20383</v>
      </c>
      <c r="L1357" t="str">
        <f t="shared" si="169"/>
        <v>&gt;₹500</v>
      </c>
      <c r="M1357" t="str">
        <f t="shared" si="170"/>
        <v>30-40%</v>
      </c>
      <c r="N1357" t="str">
        <f t="shared" si="171"/>
        <v>&gt; 1000</v>
      </c>
      <c r="O1357" s="5">
        <f t="shared" si="172"/>
        <v>21.4</v>
      </c>
    </row>
    <row r="1358" spans="1:15" x14ac:dyDescent="0.25">
      <c r="A1358" t="s">
        <v>2640</v>
      </c>
      <c r="B1358" t="s">
        <v>2641</v>
      </c>
      <c r="C1358" t="s">
        <v>2703</v>
      </c>
      <c r="D1358" s="2">
        <v>6199</v>
      </c>
      <c r="E1358" s="2">
        <v>10999</v>
      </c>
      <c r="F1358" s="1">
        <f t="shared" si="173"/>
        <v>0.43640330939176286</v>
      </c>
      <c r="G1358">
        <v>4.2</v>
      </c>
      <c r="H1358" t="str">
        <f t="shared" si="168"/>
        <v>4.0–4.5</v>
      </c>
      <c r="I1358" s="4">
        <v>10429</v>
      </c>
      <c r="J1358" s="4">
        <f t="shared" si="174"/>
        <v>10429</v>
      </c>
      <c r="K1358" s="16">
        <f t="shared" si="175"/>
        <v>114708571</v>
      </c>
      <c r="L1358" t="str">
        <f t="shared" si="169"/>
        <v>&gt;₹500</v>
      </c>
      <c r="M1358" t="str">
        <f t="shared" si="170"/>
        <v>40-50%</v>
      </c>
      <c r="N1358" t="str">
        <f t="shared" si="171"/>
        <v>&gt; 1000</v>
      </c>
      <c r="O1358" s="5">
        <f t="shared" si="172"/>
        <v>10433.200000000001</v>
      </c>
    </row>
    <row r="1359" spans="1:15" x14ac:dyDescent="0.25">
      <c r="A1359" t="s">
        <v>2642</v>
      </c>
      <c r="B1359" t="s">
        <v>2643</v>
      </c>
      <c r="C1359" t="s">
        <v>2703</v>
      </c>
      <c r="D1359" s="2">
        <v>6790</v>
      </c>
      <c r="E1359" s="2">
        <v>10995</v>
      </c>
      <c r="F1359" s="1">
        <f t="shared" si="173"/>
        <v>0.38244656662119147</v>
      </c>
      <c r="G1359">
        <v>4.5</v>
      </c>
      <c r="H1359" t="str">
        <f t="shared" si="168"/>
        <v>4.5–5.0</v>
      </c>
      <c r="I1359" s="4">
        <v>3192</v>
      </c>
      <c r="J1359" s="4">
        <f t="shared" si="174"/>
        <v>3192</v>
      </c>
      <c r="K1359" s="16">
        <f t="shared" si="175"/>
        <v>35096040</v>
      </c>
      <c r="L1359" t="str">
        <f t="shared" si="169"/>
        <v>&gt;₹500</v>
      </c>
      <c r="M1359" t="str">
        <f t="shared" si="170"/>
        <v>30-40%</v>
      </c>
      <c r="N1359" t="str">
        <f t="shared" si="171"/>
        <v>&gt; 1000</v>
      </c>
      <c r="O1359" s="5">
        <f t="shared" si="172"/>
        <v>3196.5</v>
      </c>
    </row>
    <row r="1360" spans="1:15" x14ac:dyDescent="0.25">
      <c r="A1360" t="s">
        <v>2644</v>
      </c>
      <c r="B1360" t="s">
        <v>2645</v>
      </c>
      <c r="C1360" t="s">
        <v>2703</v>
      </c>
      <c r="D1360" s="3">
        <v>1982.84</v>
      </c>
      <c r="E1360" s="2">
        <v>3300</v>
      </c>
      <c r="F1360" s="1">
        <f t="shared" si="173"/>
        <v>0.39913939393939396</v>
      </c>
      <c r="G1360">
        <v>4.0999999999999996</v>
      </c>
      <c r="H1360" t="str">
        <f t="shared" si="168"/>
        <v>4.0–4.5</v>
      </c>
      <c r="I1360" s="4">
        <v>5873</v>
      </c>
      <c r="J1360" s="4">
        <f t="shared" si="174"/>
        <v>5873</v>
      </c>
      <c r="K1360" s="16">
        <f t="shared" si="175"/>
        <v>19380900</v>
      </c>
      <c r="L1360" t="str">
        <f t="shared" si="169"/>
        <v>&gt;₹500</v>
      </c>
      <c r="M1360" t="str">
        <f t="shared" si="170"/>
        <v>30-40%</v>
      </c>
      <c r="N1360" t="str">
        <f t="shared" si="171"/>
        <v>&gt; 1000</v>
      </c>
      <c r="O1360" s="5">
        <f t="shared" si="172"/>
        <v>5877.1</v>
      </c>
    </row>
    <row r="1361" spans="1:19" x14ac:dyDescent="0.25">
      <c r="A1361" t="s">
        <v>2646</v>
      </c>
      <c r="B1361" t="s">
        <v>2647</v>
      </c>
      <c r="C1361" t="s">
        <v>2703</v>
      </c>
      <c r="D1361">
        <v>199</v>
      </c>
      <c r="E1361">
        <v>400</v>
      </c>
      <c r="F1361" s="1">
        <f t="shared" si="173"/>
        <v>0.50249999999999995</v>
      </c>
      <c r="G1361">
        <v>4.0999999999999996</v>
      </c>
      <c r="H1361" t="str">
        <f t="shared" si="168"/>
        <v>4.0–4.5</v>
      </c>
      <c r="I1361" s="4">
        <v>1379</v>
      </c>
      <c r="J1361" s="4">
        <f t="shared" si="174"/>
        <v>1379</v>
      </c>
      <c r="K1361" s="16">
        <f t="shared" si="175"/>
        <v>551600</v>
      </c>
      <c r="L1361" t="str">
        <f t="shared" si="169"/>
        <v>₹200-₹500</v>
      </c>
      <c r="M1361" t="str">
        <f t="shared" si="170"/>
        <v>50-60%</v>
      </c>
      <c r="N1361" t="str">
        <f t="shared" si="171"/>
        <v>&gt; 1000</v>
      </c>
      <c r="O1361" s="5">
        <f t="shared" si="172"/>
        <v>1383.1</v>
      </c>
    </row>
    <row r="1362" spans="1:19" x14ac:dyDescent="0.25">
      <c r="A1362" t="s">
        <v>2648</v>
      </c>
      <c r="B1362" t="s">
        <v>2649</v>
      </c>
      <c r="C1362" t="s">
        <v>2703</v>
      </c>
      <c r="D1362" s="2">
        <v>1180</v>
      </c>
      <c r="E1362" s="2">
        <v>1440</v>
      </c>
      <c r="F1362" s="1">
        <f t="shared" si="173"/>
        <v>0.18055555555555555</v>
      </c>
      <c r="G1362">
        <v>4.2</v>
      </c>
      <c r="H1362" t="str">
        <f t="shared" si="168"/>
        <v>4.0–4.5</v>
      </c>
      <c r="I1362" s="4">
        <v>1527</v>
      </c>
      <c r="J1362" s="4">
        <f t="shared" si="174"/>
        <v>1527</v>
      </c>
      <c r="K1362" s="16">
        <f t="shared" si="175"/>
        <v>2198880</v>
      </c>
      <c r="L1362" t="str">
        <f t="shared" si="169"/>
        <v>&gt;₹500</v>
      </c>
      <c r="M1362" t="str">
        <f t="shared" si="170"/>
        <v>10-20%</v>
      </c>
      <c r="N1362" t="str">
        <f t="shared" si="171"/>
        <v>&lt;1000</v>
      </c>
      <c r="O1362" s="5">
        <f t="shared" si="172"/>
        <v>1531.2</v>
      </c>
    </row>
    <row r="1363" spans="1:19" x14ac:dyDescent="0.25">
      <c r="A1363" t="s">
        <v>2650</v>
      </c>
      <c r="B1363" t="s">
        <v>2651</v>
      </c>
      <c r="C1363" t="s">
        <v>2703</v>
      </c>
      <c r="D1363" s="2">
        <v>2199</v>
      </c>
      <c r="E1363" s="2">
        <v>3045</v>
      </c>
      <c r="F1363" s="1">
        <f t="shared" si="173"/>
        <v>0.27783251231527095</v>
      </c>
      <c r="G1363">
        <v>4.2</v>
      </c>
      <c r="H1363" t="str">
        <f t="shared" si="168"/>
        <v>4.0–4.5</v>
      </c>
      <c r="I1363" s="4">
        <v>2686</v>
      </c>
      <c r="J1363" s="4">
        <f t="shared" si="174"/>
        <v>2686</v>
      </c>
      <c r="K1363" s="16">
        <f t="shared" si="175"/>
        <v>8178870</v>
      </c>
      <c r="L1363" t="str">
        <f t="shared" si="169"/>
        <v>&gt;₹500</v>
      </c>
      <c r="M1363" t="str">
        <f t="shared" si="170"/>
        <v>20-30%</v>
      </c>
      <c r="N1363" t="str">
        <f t="shared" si="171"/>
        <v>&gt; 1000</v>
      </c>
      <c r="O1363" s="5">
        <f t="shared" si="172"/>
        <v>2690.2</v>
      </c>
    </row>
    <row r="1364" spans="1:19" x14ac:dyDescent="0.25">
      <c r="A1364" t="s">
        <v>2652</v>
      </c>
      <c r="B1364" t="s">
        <v>2653</v>
      </c>
      <c r="C1364" t="s">
        <v>2703</v>
      </c>
      <c r="D1364" s="2">
        <v>2999</v>
      </c>
      <c r="E1364" s="2">
        <v>3595</v>
      </c>
      <c r="F1364" s="1">
        <f t="shared" si="173"/>
        <v>0.16578581363004172</v>
      </c>
      <c r="G1364">
        <v>4</v>
      </c>
      <c r="H1364" t="str">
        <f t="shared" si="168"/>
        <v>4.0–4.5</v>
      </c>
      <c r="I1364" s="4">
        <v>178</v>
      </c>
      <c r="J1364" s="4">
        <f t="shared" si="174"/>
        <v>178</v>
      </c>
      <c r="K1364" s="16">
        <f t="shared" si="175"/>
        <v>639910</v>
      </c>
      <c r="L1364" t="str">
        <f t="shared" si="169"/>
        <v>&gt;₹500</v>
      </c>
      <c r="M1364" t="str">
        <f t="shared" si="170"/>
        <v>10-20%</v>
      </c>
      <c r="N1364" t="str">
        <f t="shared" si="171"/>
        <v>&lt;1000</v>
      </c>
      <c r="O1364" s="5">
        <f t="shared" si="172"/>
        <v>182</v>
      </c>
    </row>
    <row r="1365" spans="1:19" x14ac:dyDescent="0.25">
      <c r="A1365" t="s">
        <v>2654</v>
      </c>
      <c r="B1365" t="s">
        <v>2655</v>
      </c>
      <c r="C1365" t="s">
        <v>2703</v>
      </c>
      <c r="D1365">
        <v>253</v>
      </c>
      <c r="E1365">
        <v>500</v>
      </c>
      <c r="F1365" s="1">
        <f t="shared" si="173"/>
        <v>0.49399999999999999</v>
      </c>
      <c r="G1365">
        <v>4.3</v>
      </c>
      <c r="H1365" t="str">
        <f t="shared" si="168"/>
        <v>4.0–4.5</v>
      </c>
      <c r="I1365" s="4">
        <v>2664</v>
      </c>
      <c r="J1365" s="4">
        <f t="shared" si="174"/>
        <v>2664</v>
      </c>
      <c r="K1365" s="16">
        <f t="shared" si="175"/>
        <v>1332000</v>
      </c>
      <c r="L1365" t="str">
        <f t="shared" si="169"/>
        <v>₹200-₹500</v>
      </c>
      <c r="M1365" t="str">
        <f t="shared" si="170"/>
        <v>40-50%</v>
      </c>
      <c r="N1365" t="str">
        <f t="shared" si="171"/>
        <v>&lt;1000</v>
      </c>
      <c r="O1365" s="5">
        <f t="shared" si="172"/>
        <v>2668.3</v>
      </c>
      <c r="S1365" t="s">
        <v>2718</v>
      </c>
    </row>
    <row r="1366" spans="1:19" x14ac:dyDescent="0.25">
      <c r="A1366" t="s">
        <v>2656</v>
      </c>
      <c r="B1366" t="s">
        <v>2657</v>
      </c>
      <c r="C1366" t="s">
        <v>2703</v>
      </c>
      <c r="D1366">
        <v>499</v>
      </c>
      <c r="E1366">
        <v>799</v>
      </c>
      <c r="F1366" s="1">
        <f t="shared" si="173"/>
        <v>0.37546933667083854</v>
      </c>
      <c r="G1366">
        <v>3.6</v>
      </c>
      <c r="H1366" t="str">
        <f t="shared" si="168"/>
        <v>3.5–4.0</v>
      </c>
      <c r="I1366" s="4">
        <v>212</v>
      </c>
      <c r="J1366" s="4">
        <f t="shared" si="174"/>
        <v>212</v>
      </c>
      <c r="K1366" s="16">
        <f t="shared" si="175"/>
        <v>169388</v>
      </c>
      <c r="L1366" t="str">
        <f t="shared" si="169"/>
        <v>&gt;₹500</v>
      </c>
      <c r="M1366" t="str">
        <f t="shared" si="170"/>
        <v>30-40%</v>
      </c>
      <c r="N1366" t="str">
        <f t="shared" si="171"/>
        <v>&gt; 1000</v>
      </c>
      <c r="O1366" s="5">
        <f t="shared" si="172"/>
        <v>215.6</v>
      </c>
    </row>
    <row r="1367" spans="1:19" x14ac:dyDescent="0.25">
      <c r="A1367" t="s">
        <v>2658</v>
      </c>
      <c r="B1367" t="s">
        <v>2659</v>
      </c>
      <c r="C1367" t="s">
        <v>2703</v>
      </c>
      <c r="D1367" s="2">
        <v>1149</v>
      </c>
      <c r="E1367" s="2">
        <v>1899</v>
      </c>
      <c r="F1367" s="1">
        <f t="shared" si="173"/>
        <v>0.39494470774091628</v>
      </c>
      <c r="G1367">
        <v>3.5</v>
      </c>
      <c r="H1367" t="str">
        <f t="shared" si="168"/>
        <v>3.5–4.0</v>
      </c>
      <c r="I1367" s="4">
        <v>24</v>
      </c>
      <c r="J1367" s="4">
        <f t="shared" si="174"/>
        <v>24</v>
      </c>
      <c r="K1367" s="16">
        <f t="shared" si="175"/>
        <v>45576</v>
      </c>
      <c r="L1367" t="str">
        <f t="shared" si="169"/>
        <v>&gt;₹500</v>
      </c>
      <c r="M1367" t="str">
        <f t="shared" si="170"/>
        <v>30-40%</v>
      </c>
      <c r="N1367" t="str">
        <f t="shared" si="171"/>
        <v>&lt;1000</v>
      </c>
      <c r="O1367" s="5">
        <f t="shared" si="172"/>
        <v>27.5</v>
      </c>
    </row>
    <row r="1368" spans="1:19" x14ac:dyDescent="0.25">
      <c r="A1368" t="s">
        <v>2660</v>
      </c>
      <c r="B1368" t="s">
        <v>2661</v>
      </c>
      <c r="C1368" t="s">
        <v>2703</v>
      </c>
      <c r="D1368">
        <v>457</v>
      </c>
      <c r="E1368">
        <v>799</v>
      </c>
      <c r="F1368" s="1">
        <f t="shared" si="173"/>
        <v>0.42803504380475593</v>
      </c>
      <c r="G1368">
        <v>4.3</v>
      </c>
      <c r="H1368" t="str">
        <f t="shared" si="168"/>
        <v>4.0–4.5</v>
      </c>
      <c r="I1368" s="4">
        <v>1868</v>
      </c>
      <c r="J1368" s="4">
        <f t="shared" si="174"/>
        <v>1868</v>
      </c>
      <c r="K1368" s="16">
        <f t="shared" si="175"/>
        <v>1492532</v>
      </c>
      <c r="L1368" t="str">
        <f t="shared" si="169"/>
        <v>&gt;₹500</v>
      </c>
      <c r="M1368" t="str">
        <f t="shared" si="170"/>
        <v>40-50%</v>
      </c>
      <c r="N1368" t="str">
        <f t="shared" si="171"/>
        <v>&lt;1000</v>
      </c>
      <c r="O1368" s="5">
        <f t="shared" si="172"/>
        <v>1872.3</v>
      </c>
    </row>
    <row r="1369" spans="1:19" x14ac:dyDescent="0.25">
      <c r="A1369" t="s">
        <v>2662</v>
      </c>
      <c r="B1369" t="s">
        <v>2663</v>
      </c>
      <c r="C1369" t="s">
        <v>2703</v>
      </c>
      <c r="D1369">
        <v>229</v>
      </c>
      <c r="E1369">
        <v>399</v>
      </c>
      <c r="F1369" s="1">
        <f t="shared" si="173"/>
        <v>0.42606516290726815</v>
      </c>
      <c r="G1369">
        <v>3.6</v>
      </c>
      <c r="H1369" t="str">
        <f t="shared" si="168"/>
        <v>3.5–4.0</v>
      </c>
      <c r="I1369" s="4">
        <v>451</v>
      </c>
      <c r="J1369" s="4">
        <f t="shared" si="174"/>
        <v>451</v>
      </c>
      <c r="K1369" s="16">
        <f t="shared" si="175"/>
        <v>179949</v>
      </c>
      <c r="L1369" t="str">
        <f t="shared" si="169"/>
        <v>₹200-₹500</v>
      </c>
      <c r="M1369" t="str">
        <f t="shared" si="170"/>
        <v>40-50%</v>
      </c>
      <c r="N1369" t="str">
        <f t="shared" si="171"/>
        <v>&lt;1000</v>
      </c>
      <c r="O1369" s="5">
        <f t="shared" si="172"/>
        <v>454.6</v>
      </c>
    </row>
    <row r="1370" spans="1:19" x14ac:dyDescent="0.25">
      <c r="A1370" t="s">
        <v>2664</v>
      </c>
      <c r="B1370" t="s">
        <v>2665</v>
      </c>
      <c r="C1370" t="s">
        <v>2703</v>
      </c>
      <c r="D1370">
        <v>199</v>
      </c>
      <c r="E1370">
        <v>699</v>
      </c>
      <c r="F1370" s="1">
        <f t="shared" si="173"/>
        <v>0.71530758226037194</v>
      </c>
      <c r="G1370">
        <v>2.9</v>
      </c>
      <c r="H1370" t="str">
        <f t="shared" si="168"/>
        <v>2.5–3.0</v>
      </c>
      <c r="I1370" s="4">
        <v>159</v>
      </c>
      <c r="J1370" s="4">
        <f t="shared" si="174"/>
        <v>159</v>
      </c>
      <c r="K1370" s="16">
        <f t="shared" si="175"/>
        <v>111141</v>
      </c>
      <c r="L1370" t="str">
        <f t="shared" si="169"/>
        <v>&gt;₹500</v>
      </c>
      <c r="M1370" t="str">
        <f t="shared" si="170"/>
        <v>70-80%</v>
      </c>
      <c r="N1370" t="str">
        <f t="shared" si="171"/>
        <v>&gt; 1000</v>
      </c>
      <c r="O1370" s="5">
        <f t="shared" si="172"/>
        <v>161.9</v>
      </c>
    </row>
    <row r="1371" spans="1:19" x14ac:dyDescent="0.25">
      <c r="A1371" t="s">
        <v>2666</v>
      </c>
      <c r="B1371" t="s">
        <v>2667</v>
      </c>
      <c r="C1371" t="s">
        <v>2703</v>
      </c>
      <c r="D1371">
        <v>899</v>
      </c>
      <c r="E1371" s="2">
        <v>1999</v>
      </c>
      <c r="F1371" s="1">
        <f t="shared" si="173"/>
        <v>0.55027513756878443</v>
      </c>
      <c r="G1371">
        <v>4.2</v>
      </c>
      <c r="H1371" t="str">
        <f t="shared" si="168"/>
        <v>4.0–4.5</v>
      </c>
      <c r="I1371" s="4">
        <v>39</v>
      </c>
      <c r="J1371" s="4">
        <f t="shared" si="174"/>
        <v>39</v>
      </c>
      <c r="K1371" s="16">
        <f t="shared" si="175"/>
        <v>77961</v>
      </c>
      <c r="L1371" t="str">
        <f t="shared" si="169"/>
        <v>&gt;₹500</v>
      </c>
      <c r="M1371" t="str">
        <f t="shared" si="170"/>
        <v>50-60%</v>
      </c>
      <c r="N1371" t="str">
        <f t="shared" si="171"/>
        <v>&lt;1000</v>
      </c>
      <c r="O1371" s="5">
        <f t="shared" si="172"/>
        <v>43.2</v>
      </c>
    </row>
    <row r="1372" spans="1:19" x14ac:dyDescent="0.25">
      <c r="A1372" t="s">
        <v>2668</v>
      </c>
      <c r="B1372" t="s">
        <v>2669</v>
      </c>
      <c r="C1372" t="s">
        <v>2703</v>
      </c>
      <c r="D1372" s="2">
        <v>1499</v>
      </c>
      <c r="E1372" s="2">
        <v>2199</v>
      </c>
      <c r="F1372" s="1">
        <f t="shared" si="173"/>
        <v>0.31832651205093226</v>
      </c>
      <c r="G1372">
        <v>4.4000000000000004</v>
      </c>
      <c r="H1372" t="str">
        <f t="shared" si="168"/>
        <v>4.0–4.5</v>
      </c>
      <c r="I1372" s="4">
        <v>6531</v>
      </c>
      <c r="J1372" s="4">
        <f t="shared" si="174"/>
        <v>6531</v>
      </c>
      <c r="K1372" s="16">
        <f t="shared" si="175"/>
        <v>14361669</v>
      </c>
      <c r="L1372" t="str">
        <f t="shared" si="169"/>
        <v>&gt;₹500</v>
      </c>
      <c r="M1372" t="str">
        <f t="shared" si="170"/>
        <v>30-40%</v>
      </c>
      <c r="N1372" t="str">
        <f t="shared" si="171"/>
        <v>&lt;1000</v>
      </c>
      <c r="O1372" s="5">
        <f t="shared" si="172"/>
        <v>6535.4</v>
      </c>
    </row>
    <row r="1373" spans="1:19" x14ac:dyDescent="0.25">
      <c r="A1373" t="s">
        <v>2670</v>
      </c>
      <c r="B1373" t="s">
        <v>2671</v>
      </c>
      <c r="C1373" t="s">
        <v>2703</v>
      </c>
      <c r="D1373">
        <v>426</v>
      </c>
      <c r="E1373">
        <v>999</v>
      </c>
      <c r="F1373" s="1">
        <f t="shared" si="173"/>
        <v>0.57357357357357353</v>
      </c>
      <c r="G1373">
        <v>4.0999999999999996</v>
      </c>
      <c r="H1373" t="str">
        <f t="shared" si="168"/>
        <v>4.0–4.5</v>
      </c>
      <c r="I1373" s="4">
        <v>222</v>
      </c>
      <c r="J1373" s="4">
        <f t="shared" si="174"/>
        <v>222</v>
      </c>
      <c r="K1373" s="16">
        <f t="shared" si="175"/>
        <v>221778</v>
      </c>
      <c r="L1373" t="str">
        <f t="shared" si="169"/>
        <v>&gt;₹500</v>
      </c>
      <c r="M1373" t="str">
        <f t="shared" si="170"/>
        <v>50-60%</v>
      </c>
      <c r="N1373" t="str">
        <f t="shared" si="171"/>
        <v>&gt; 1000</v>
      </c>
      <c r="O1373" s="5">
        <f t="shared" si="172"/>
        <v>226.1</v>
      </c>
    </row>
    <row r="1374" spans="1:19" x14ac:dyDescent="0.25">
      <c r="A1374" t="s">
        <v>2672</v>
      </c>
      <c r="B1374" t="s">
        <v>2673</v>
      </c>
      <c r="C1374" t="s">
        <v>2703</v>
      </c>
      <c r="D1374" s="2">
        <v>2320</v>
      </c>
      <c r="E1374" s="2">
        <v>3290</v>
      </c>
      <c r="F1374" s="1">
        <f t="shared" si="173"/>
        <v>0.29483282674772038</v>
      </c>
      <c r="G1374">
        <v>3.8</v>
      </c>
      <c r="H1374" t="str">
        <f t="shared" si="168"/>
        <v>3.5–4.0</v>
      </c>
      <c r="I1374" s="4">
        <v>195</v>
      </c>
      <c r="J1374" s="4">
        <f t="shared" si="174"/>
        <v>195</v>
      </c>
      <c r="K1374" s="16">
        <f t="shared" si="175"/>
        <v>641550</v>
      </c>
      <c r="L1374" t="str">
        <f t="shared" si="169"/>
        <v>&gt;₹500</v>
      </c>
      <c r="M1374" t="str">
        <f t="shared" si="170"/>
        <v>20-30%</v>
      </c>
      <c r="N1374" t="str">
        <f t="shared" si="171"/>
        <v>&gt; 1000</v>
      </c>
      <c r="O1374" s="5">
        <f t="shared" si="172"/>
        <v>198.8</v>
      </c>
    </row>
    <row r="1375" spans="1:19" x14ac:dyDescent="0.25">
      <c r="A1375" t="s">
        <v>2674</v>
      </c>
      <c r="B1375" t="s">
        <v>2675</v>
      </c>
      <c r="C1375" t="s">
        <v>2703</v>
      </c>
      <c r="D1375" s="2">
        <v>1563</v>
      </c>
      <c r="E1375" s="2">
        <v>3098</v>
      </c>
      <c r="F1375" s="1">
        <f t="shared" si="173"/>
        <v>0.49548095545513232</v>
      </c>
      <c r="G1375">
        <v>3.5</v>
      </c>
      <c r="H1375" t="str">
        <f t="shared" si="168"/>
        <v>3.5–4.0</v>
      </c>
      <c r="I1375" s="4">
        <v>2283</v>
      </c>
      <c r="J1375" s="4">
        <f t="shared" si="174"/>
        <v>2283</v>
      </c>
      <c r="K1375" s="16">
        <f t="shared" si="175"/>
        <v>7072734</v>
      </c>
      <c r="L1375" t="str">
        <f t="shared" si="169"/>
        <v>&gt;₹500</v>
      </c>
      <c r="M1375" t="str">
        <f t="shared" si="170"/>
        <v>40-50%</v>
      </c>
      <c r="N1375" t="str">
        <f t="shared" si="171"/>
        <v>&lt;1000</v>
      </c>
      <c r="O1375" s="5">
        <f t="shared" si="172"/>
        <v>2286.5</v>
      </c>
    </row>
    <row r="1376" spans="1:19" x14ac:dyDescent="0.25">
      <c r="A1376" t="s">
        <v>2676</v>
      </c>
      <c r="B1376" t="s">
        <v>2677</v>
      </c>
      <c r="C1376" t="s">
        <v>2703</v>
      </c>
      <c r="D1376" s="3">
        <v>3487.77</v>
      </c>
      <c r="E1376" s="2">
        <v>4990</v>
      </c>
      <c r="F1376" s="1">
        <f t="shared" si="173"/>
        <v>0.30104809619238476</v>
      </c>
      <c r="G1376">
        <v>4.0999999999999996</v>
      </c>
      <c r="H1376" t="str">
        <f t="shared" si="168"/>
        <v>4.0–4.5</v>
      </c>
      <c r="I1376" s="4">
        <v>1127</v>
      </c>
      <c r="J1376" s="4">
        <f t="shared" si="174"/>
        <v>1127</v>
      </c>
      <c r="K1376" s="16">
        <f t="shared" si="175"/>
        <v>5623730</v>
      </c>
      <c r="L1376" t="str">
        <f t="shared" si="169"/>
        <v>&gt;₹500</v>
      </c>
      <c r="M1376" t="str">
        <f t="shared" si="170"/>
        <v>30-40%</v>
      </c>
      <c r="N1376" t="str">
        <f t="shared" si="171"/>
        <v>&gt; 1000</v>
      </c>
      <c r="O1376" s="5">
        <f t="shared" si="172"/>
        <v>1131.0999999999999</v>
      </c>
    </row>
    <row r="1377" spans="1:15" x14ac:dyDescent="0.25">
      <c r="A1377" t="s">
        <v>2678</v>
      </c>
      <c r="B1377" t="s">
        <v>2679</v>
      </c>
      <c r="C1377" t="s">
        <v>2703</v>
      </c>
      <c r="D1377">
        <v>498</v>
      </c>
      <c r="E1377" s="2">
        <v>1200</v>
      </c>
      <c r="F1377" s="1">
        <f t="shared" si="173"/>
        <v>0.58499999999999996</v>
      </c>
      <c r="G1377">
        <v>3.2</v>
      </c>
      <c r="H1377" t="str">
        <f t="shared" si="168"/>
        <v>3.0–3.5</v>
      </c>
      <c r="I1377" s="4">
        <v>113</v>
      </c>
      <c r="J1377" s="4">
        <f t="shared" si="174"/>
        <v>113</v>
      </c>
      <c r="K1377" s="16">
        <f t="shared" si="175"/>
        <v>135600</v>
      </c>
      <c r="L1377" t="str">
        <f t="shared" si="169"/>
        <v>&gt;₹500</v>
      </c>
      <c r="M1377" t="str">
        <f t="shared" si="170"/>
        <v>50-60%</v>
      </c>
      <c r="N1377" t="str">
        <f t="shared" si="171"/>
        <v>&lt;1000</v>
      </c>
      <c r="O1377" s="5">
        <f t="shared" si="172"/>
        <v>116.2</v>
      </c>
    </row>
    <row r="1378" spans="1:15" x14ac:dyDescent="0.25">
      <c r="A1378" t="s">
        <v>2680</v>
      </c>
      <c r="B1378" t="s">
        <v>2681</v>
      </c>
      <c r="C1378" t="s">
        <v>2703</v>
      </c>
      <c r="D1378" s="2">
        <v>2695</v>
      </c>
      <c r="E1378" s="2">
        <v>2695</v>
      </c>
      <c r="F1378" s="1">
        <f t="shared" si="173"/>
        <v>0</v>
      </c>
      <c r="G1378">
        <v>4.4000000000000004</v>
      </c>
      <c r="H1378" t="str">
        <f t="shared" si="168"/>
        <v>4.0–4.5</v>
      </c>
      <c r="I1378" s="4">
        <v>2518</v>
      </c>
      <c r="J1378" s="4">
        <f t="shared" si="174"/>
        <v>2518</v>
      </c>
      <c r="K1378" s="16">
        <f t="shared" si="175"/>
        <v>6786010</v>
      </c>
      <c r="L1378" t="str">
        <f t="shared" si="169"/>
        <v>&gt;₹500</v>
      </c>
      <c r="M1378" t="str">
        <f t="shared" si="170"/>
        <v>0-10%</v>
      </c>
      <c r="N1378" t="str">
        <f t="shared" si="171"/>
        <v>&lt;1000</v>
      </c>
      <c r="O1378" s="5">
        <f t="shared" si="172"/>
        <v>2522.4</v>
      </c>
    </row>
    <row r="1379" spans="1:15" x14ac:dyDescent="0.25">
      <c r="A1379" t="s">
        <v>2682</v>
      </c>
      <c r="B1379" t="s">
        <v>2683</v>
      </c>
      <c r="C1379" t="s">
        <v>2703</v>
      </c>
      <c r="D1379">
        <v>949</v>
      </c>
      <c r="E1379" s="2">
        <v>2299</v>
      </c>
      <c r="F1379" s="1">
        <f t="shared" si="173"/>
        <v>0.58721183123096998</v>
      </c>
      <c r="G1379">
        <v>3.6</v>
      </c>
      <c r="H1379" t="str">
        <f t="shared" si="168"/>
        <v>3.5–4.0</v>
      </c>
      <c r="I1379" s="4">
        <v>550</v>
      </c>
      <c r="J1379" s="4">
        <f t="shared" si="174"/>
        <v>550</v>
      </c>
      <c r="K1379" s="16">
        <f t="shared" si="175"/>
        <v>1264450</v>
      </c>
      <c r="L1379" t="str">
        <f t="shared" si="169"/>
        <v>&gt;₹500</v>
      </c>
      <c r="M1379" t="str">
        <f t="shared" si="170"/>
        <v>50-60%</v>
      </c>
      <c r="N1379" t="str">
        <f t="shared" si="171"/>
        <v>&gt; 1000</v>
      </c>
      <c r="O1379" s="5">
        <f t="shared" si="172"/>
        <v>553.6</v>
      </c>
    </row>
    <row r="1380" spans="1:15" x14ac:dyDescent="0.25">
      <c r="A1380" t="s">
        <v>2684</v>
      </c>
      <c r="B1380" t="s">
        <v>2685</v>
      </c>
      <c r="C1380" t="s">
        <v>2703</v>
      </c>
      <c r="D1380">
        <v>199</v>
      </c>
      <c r="E1380">
        <v>999</v>
      </c>
      <c r="F1380" s="1">
        <f t="shared" si="173"/>
        <v>0.80080080080080085</v>
      </c>
      <c r="G1380">
        <v>3.1</v>
      </c>
      <c r="H1380" t="str">
        <f t="shared" si="168"/>
        <v>3.0–3.5</v>
      </c>
      <c r="I1380" s="4">
        <v>2</v>
      </c>
      <c r="J1380" s="4">
        <f t="shared" si="174"/>
        <v>2</v>
      </c>
      <c r="K1380" s="16">
        <f t="shared" si="175"/>
        <v>1998</v>
      </c>
      <c r="L1380" t="str">
        <f t="shared" si="169"/>
        <v>&gt;₹500</v>
      </c>
      <c r="M1380" t="str">
        <f t="shared" si="170"/>
        <v>80-90%</v>
      </c>
      <c r="N1380" t="str">
        <f t="shared" si="171"/>
        <v>&gt; 1000</v>
      </c>
      <c r="O1380" s="5">
        <f t="shared" si="172"/>
        <v>5.0999999999999996</v>
      </c>
    </row>
    <row r="1381" spans="1:15" x14ac:dyDescent="0.25">
      <c r="A1381" t="s">
        <v>2686</v>
      </c>
      <c r="B1381" t="s">
        <v>2687</v>
      </c>
      <c r="C1381" t="s">
        <v>2703</v>
      </c>
      <c r="D1381">
        <v>379</v>
      </c>
      <c r="E1381">
        <v>919</v>
      </c>
      <c r="F1381" s="1">
        <f t="shared" si="173"/>
        <v>0.58759521218715993</v>
      </c>
      <c r="G1381">
        <v>4</v>
      </c>
      <c r="H1381" t="str">
        <f t="shared" si="168"/>
        <v>4.0–4.5</v>
      </c>
      <c r="I1381" s="4">
        <v>1090</v>
      </c>
      <c r="J1381" s="4">
        <f t="shared" si="174"/>
        <v>1090</v>
      </c>
      <c r="K1381" s="16">
        <f t="shared" si="175"/>
        <v>1001710</v>
      </c>
      <c r="L1381" t="str">
        <f t="shared" si="169"/>
        <v>&gt;₹500</v>
      </c>
      <c r="M1381" t="str">
        <f t="shared" si="170"/>
        <v>50-60%</v>
      </c>
      <c r="N1381" t="str">
        <f t="shared" si="171"/>
        <v>&lt;1000</v>
      </c>
      <c r="O1381" s="5">
        <f t="shared" si="172"/>
        <v>1094</v>
      </c>
    </row>
    <row r="1382" spans="1:15" x14ac:dyDescent="0.25">
      <c r="A1382" t="s">
        <v>2688</v>
      </c>
      <c r="B1382" t="s">
        <v>2689</v>
      </c>
      <c r="C1382" t="s">
        <v>2703</v>
      </c>
      <c r="D1382" s="2">
        <v>2280</v>
      </c>
      <c r="E1382" s="2">
        <v>3045</v>
      </c>
      <c r="F1382" s="1">
        <f t="shared" si="173"/>
        <v>0.25123152709359609</v>
      </c>
      <c r="G1382">
        <v>4.0999999999999996</v>
      </c>
      <c r="H1382" t="str">
        <f t="shared" si="168"/>
        <v>4.0–4.5</v>
      </c>
      <c r="I1382" s="4">
        <v>4118</v>
      </c>
      <c r="J1382" s="4">
        <f t="shared" si="174"/>
        <v>4118</v>
      </c>
      <c r="K1382" s="16">
        <f t="shared" si="175"/>
        <v>12539310</v>
      </c>
      <c r="L1382" t="str">
        <f t="shared" si="169"/>
        <v>&gt;₹500</v>
      </c>
      <c r="M1382" t="str">
        <f t="shared" si="170"/>
        <v>20-30%</v>
      </c>
      <c r="N1382" t="str">
        <f t="shared" si="171"/>
        <v>&gt; 1000</v>
      </c>
      <c r="O1382" s="5">
        <f t="shared" si="172"/>
        <v>4122.1000000000004</v>
      </c>
    </row>
    <row r="1383" spans="1:15" x14ac:dyDescent="0.25">
      <c r="A1383" t="s">
        <v>2690</v>
      </c>
      <c r="B1383" t="s">
        <v>2691</v>
      </c>
      <c r="C1383" t="s">
        <v>2703</v>
      </c>
      <c r="D1383" s="2">
        <v>2219</v>
      </c>
      <c r="E1383" s="2">
        <v>3080</v>
      </c>
      <c r="F1383" s="1">
        <f t="shared" si="173"/>
        <v>0.27954545454545454</v>
      </c>
      <c r="G1383">
        <v>3.6</v>
      </c>
      <c r="H1383" t="str">
        <f t="shared" si="168"/>
        <v>3.5–4.0</v>
      </c>
      <c r="I1383" s="4">
        <v>468</v>
      </c>
      <c r="J1383" s="4">
        <f t="shared" si="174"/>
        <v>468</v>
      </c>
      <c r="K1383" s="16">
        <f t="shared" si="175"/>
        <v>1441440</v>
      </c>
      <c r="L1383" t="str">
        <f t="shared" si="169"/>
        <v>&gt;₹500</v>
      </c>
      <c r="M1383" t="str">
        <f t="shared" si="170"/>
        <v>20-30%</v>
      </c>
      <c r="N1383" t="str">
        <f t="shared" si="171"/>
        <v>&gt; 1000</v>
      </c>
      <c r="O1383" s="5">
        <f t="shared" si="172"/>
        <v>471.6</v>
      </c>
    </row>
    <row r="1384" spans="1:15" x14ac:dyDescent="0.25">
      <c r="A1384" t="s">
        <v>2692</v>
      </c>
      <c r="B1384" t="s">
        <v>2693</v>
      </c>
      <c r="C1384" t="s">
        <v>2703</v>
      </c>
      <c r="D1384" s="2">
        <v>1399</v>
      </c>
      <c r="E1384" s="2">
        <v>1890</v>
      </c>
      <c r="F1384" s="1">
        <f t="shared" si="173"/>
        <v>0.25978835978835979</v>
      </c>
      <c r="G1384">
        <v>4</v>
      </c>
      <c r="H1384" t="str">
        <f t="shared" si="168"/>
        <v>4.0–4.5</v>
      </c>
      <c r="I1384" s="4">
        <v>8031</v>
      </c>
      <c r="J1384" s="4">
        <f t="shared" si="174"/>
        <v>8031</v>
      </c>
      <c r="K1384" s="16">
        <f t="shared" si="175"/>
        <v>15178590</v>
      </c>
      <c r="L1384" t="str">
        <f t="shared" si="169"/>
        <v>&gt;₹500</v>
      </c>
      <c r="M1384" t="str">
        <f t="shared" si="170"/>
        <v>20-30%</v>
      </c>
      <c r="N1384" t="str">
        <f t="shared" si="171"/>
        <v>&lt;1000</v>
      </c>
      <c r="O1384" s="5">
        <f t="shared" si="172"/>
        <v>8035</v>
      </c>
    </row>
    <row r="1385" spans="1:15" x14ac:dyDescent="0.25">
      <c r="A1385" t="s">
        <v>2694</v>
      </c>
      <c r="B1385" t="s">
        <v>2695</v>
      </c>
      <c r="C1385" t="s">
        <v>2703</v>
      </c>
      <c r="D1385" s="2">
        <v>2863</v>
      </c>
      <c r="E1385" s="2">
        <v>3690</v>
      </c>
      <c r="F1385" s="1">
        <f t="shared" si="173"/>
        <v>0.22411924119241192</v>
      </c>
      <c r="G1385">
        <v>4.3</v>
      </c>
      <c r="H1385" t="str">
        <f t="shared" si="168"/>
        <v>4.0–4.5</v>
      </c>
      <c r="I1385" s="4">
        <v>6987</v>
      </c>
      <c r="J1385" s="4">
        <f t="shared" si="174"/>
        <v>6987</v>
      </c>
      <c r="K1385" s="16">
        <f t="shared" si="175"/>
        <v>25782030</v>
      </c>
      <c r="L1385" t="str">
        <f t="shared" si="169"/>
        <v>&gt;₹500</v>
      </c>
      <c r="M1385" t="str">
        <f t="shared" si="170"/>
        <v>20-30%</v>
      </c>
      <c r="N1385" t="str">
        <f t="shared" si="171"/>
        <v>&lt;1000</v>
      </c>
      <c r="O1385" s="5">
        <f t="shared" si="172"/>
        <v>6991.3</v>
      </c>
    </row>
    <row r="1386" spans="1:15" hidden="1" x14ac:dyDescent="0.25">
      <c r="I1386" s="4">
        <v>0</v>
      </c>
      <c r="J1386" s="4">
        <f t="shared" si="174"/>
        <v>0</v>
      </c>
      <c r="K1386" s="16">
        <f t="shared" si="175"/>
        <v>0</v>
      </c>
    </row>
  </sheetData>
  <autoFilter ref="A1:O1386" xr:uid="{E73F1296-1257-5D43-8568-0253C032CFA3}">
    <filterColumn colId="14">
      <customFilters>
        <customFilter operator="notEqual" val=" "/>
      </custom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E7A9-6010-4949-B70D-069A01DD977F}">
  <dimension ref="A1"/>
  <sheetViews>
    <sheetView showGridLines="0" tabSelected="1" topLeftCell="D3" zoomScale="77" zoomScaleNormal="77" workbookViewId="0">
      <selection activeCell="AJ41" sqref="AJ41"/>
    </sheetView>
  </sheetViews>
  <sheetFormatPr defaultRowHeight="15.75" x14ac:dyDescent="0.25"/>
  <cols>
    <col min="1" max="1" width="9.375" customWidth="1"/>
    <col min="4" max="4" width="8.75" customWidth="1"/>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14132-5F01-473B-94FA-5EC91AD28A1A}">
  <dimension ref="A2:P90"/>
  <sheetViews>
    <sheetView zoomScale="77" zoomScaleNormal="87" zoomScalePageLayoutView="51" workbookViewId="0">
      <selection activeCell="D3" sqref="D3"/>
    </sheetView>
  </sheetViews>
  <sheetFormatPr defaultRowHeight="15.75" x14ac:dyDescent="0.25"/>
  <cols>
    <col min="1" max="1" width="21.5" bestFit="1" customWidth="1"/>
    <col min="2" max="2" width="29.125" bestFit="1" customWidth="1"/>
    <col min="3" max="3" width="6.25" bestFit="1" customWidth="1"/>
    <col min="4" max="4" width="21.5" bestFit="1" customWidth="1"/>
    <col min="5" max="5" width="23.875" bestFit="1" customWidth="1"/>
    <col min="6" max="6" width="20" bestFit="1" customWidth="1"/>
    <col min="7" max="7" width="38" bestFit="1" customWidth="1"/>
    <col min="8" max="8" width="21.625" bestFit="1" customWidth="1"/>
    <col min="9" max="9" width="20" bestFit="1" customWidth="1"/>
    <col min="10" max="10" width="13.5" bestFit="1" customWidth="1"/>
    <col min="11" max="11" width="21.625" bestFit="1" customWidth="1"/>
    <col min="12" max="12" width="10.375" bestFit="1" customWidth="1"/>
    <col min="13" max="13" width="21.5" bestFit="1" customWidth="1"/>
    <col min="14" max="14" width="25.875" bestFit="1" customWidth="1"/>
    <col min="15" max="16" width="21.125" bestFit="1" customWidth="1"/>
    <col min="17" max="19" width="4.5" bestFit="1" customWidth="1"/>
    <col min="20" max="20" width="2.875" bestFit="1" customWidth="1"/>
    <col min="21" max="28" width="4.5" bestFit="1" customWidth="1"/>
    <col min="29" max="34" width="5.125" bestFit="1" customWidth="1"/>
    <col min="35" max="38" width="4.5" bestFit="1" customWidth="1"/>
    <col min="39" max="40" width="2.875" bestFit="1" customWidth="1"/>
    <col min="41" max="41" width="6.875" bestFit="1" customWidth="1"/>
    <col min="42" max="42" width="11" bestFit="1" customWidth="1"/>
    <col min="43" max="66" width="3.375" bestFit="1" customWidth="1"/>
    <col min="67" max="269" width="4.5" bestFit="1" customWidth="1"/>
    <col min="270" max="761" width="5.625" bestFit="1" customWidth="1"/>
    <col min="762" max="1123" width="6.75" bestFit="1" customWidth="1"/>
    <col min="1124" max="1158" width="7.875" bestFit="1" customWidth="1"/>
    <col min="1159" max="1159" width="6.875" bestFit="1" customWidth="1"/>
    <col min="1160" max="1160" width="11" bestFit="1" customWidth="1"/>
    <col min="1161" max="1161" width="194.25" bestFit="1" customWidth="1"/>
    <col min="1162" max="1162" width="98" bestFit="1" customWidth="1"/>
    <col min="1163" max="1163" width="114.75" bestFit="1" customWidth="1"/>
    <col min="1164" max="1164" width="35.25" bestFit="1" customWidth="1"/>
    <col min="1165" max="1165" width="63.75" bestFit="1" customWidth="1"/>
    <col min="1166" max="1166" width="23.5" bestFit="1" customWidth="1"/>
    <col min="1167" max="1167" width="43" bestFit="1" customWidth="1"/>
    <col min="1168" max="1168" width="67.125" bestFit="1" customWidth="1"/>
    <col min="1169" max="1169" width="69.75" bestFit="1" customWidth="1"/>
    <col min="1170" max="1170" width="70.875" bestFit="1" customWidth="1"/>
    <col min="1171" max="1171" width="69.25" bestFit="1" customWidth="1"/>
    <col min="1172" max="1172" width="68.125" bestFit="1" customWidth="1"/>
    <col min="1173" max="1173" width="82.5" bestFit="1" customWidth="1"/>
    <col min="1174" max="1174" width="78.875" bestFit="1" customWidth="1"/>
    <col min="1175" max="1175" width="84.625" bestFit="1" customWidth="1"/>
    <col min="1176" max="1176" width="91.875" bestFit="1" customWidth="1"/>
    <col min="1177" max="1177" width="172.25" bestFit="1" customWidth="1"/>
    <col min="1178" max="1178" width="31.375" bestFit="1" customWidth="1"/>
    <col min="1179" max="1179" width="61.5" bestFit="1" customWidth="1"/>
    <col min="1180" max="1180" width="64" bestFit="1" customWidth="1"/>
    <col min="1181" max="1181" width="80.625" bestFit="1" customWidth="1"/>
    <col min="1182" max="1182" width="91.25" bestFit="1" customWidth="1"/>
    <col min="1183" max="1183" width="132.25" bestFit="1" customWidth="1"/>
    <col min="1184" max="1184" width="180.5" bestFit="1" customWidth="1"/>
    <col min="1185" max="1185" width="148.875" bestFit="1" customWidth="1"/>
    <col min="1186" max="1186" width="83.75" bestFit="1" customWidth="1"/>
    <col min="1187" max="1187" width="44.125" bestFit="1" customWidth="1"/>
    <col min="1188" max="1188" width="71.5" bestFit="1" customWidth="1"/>
    <col min="1189" max="1189" width="133.125" bestFit="1" customWidth="1"/>
    <col min="1190" max="1190" width="152.25" bestFit="1" customWidth="1"/>
    <col min="1191" max="1191" width="181.375" bestFit="1" customWidth="1"/>
    <col min="1192" max="1192" width="186.25" bestFit="1" customWidth="1"/>
    <col min="1193" max="1194" width="164.375" bestFit="1" customWidth="1"/>
    <col min="1195" max="1195" width="166.75" bestFit="1" customWidth="1"/>
    <col min="1196" max="1196" width="151.75" bestFit="1" customWidth="1"/>
    <col min="1197" max="1197" width="173.125" bestFit="1" customWidth="1"/>
    <col min="1198" max="1198" width="150.25" bestFit="1" customWidth="1"/>
    <col min="1199" max="1199" width="173.5" bestFit="1" customWidth="1"/>
    <col min="1200" max="1200" width="167.5" bestFit="1" customWidth="1"/>
    <col min="1201" max="1201" width="52.125" bestFit="1" customWidth="1"/>
    <col min="1202" max="1202" width="68.875" bestFit="1" customWidth="1"/>
    <col min="1203" max="1203" width="165.125" bestFit="1" customWidth="1"/>
    <col min="1204" max="1204" width="174" bestFit="1" customWidth="1"/>
    <col min="1205" max="1205" width="176.25" bestFit="1" customWidth="1"/>
    <col min="1206" max="1206" width="181.5" bestFit="1" customWidth="1"/>
    <col min="1207" max="1207" width="78" bestFit="1" customWidth="1"/>
    <col min="1208" max="1208" width="211.875" bestFit="1" customWidth="1"/>
    <col min="1209" max="1209" width="149" bestFit="1" customWidth="1"/>
    <col min="1210" max="1210" width="150.125" bestFit="1" customWidth="1"/>
    <col min="1211" max="1211" width="143.75" bestFit="1" customWidth="1"/>
    <col min="1212" max="1212" width="165.125" bestFit="1" customWidth="1"/>
    <col min="1213" max="1213" width="170" bestFit="1" customWidth="1"/>
    <col min="1214" max="1214" width="143" bestFit="1" customWidth="1"/>
    <col min="1215" max="1215" width="170.625" bestFit="1" customWidth="1"/>
    <col min="1216" max="1216" width="147.625" bestFit="1" customWidth="1"/>
    <col min="1217" max="1217" width="175.625" bestFit="1" customWidth="1"/>
    <col min="1218" max="1218" width="68.5" bestFit="1" customWidth="1"/>
    <col min="1219" max="1219" width="68.375" bestFit="1" customWidth="1"/>
    <col min="1220" max="1220" width="165.625" bestFit="1" customWidth="1"/>
    <col min="1221" max="1221" width="69.75" bestFit="1" customWidth="1"/>
    <col min="1222" max="1222" width="157.5" bestFit="1" customWidth="1"/>
    <col min="1223" max="1223" width="71.5" bestFit="1" customWidth="1"/>
    <col min="1224" max="1224" width="70.25" bestFit="1" customWidth="1"/>
    <col min="1225" max="1225" width="87.25" bestFit="1" customWidth="1"/>
    <col min="1226" max="1226" width="56.25" bestFit="1" customWidth="1"/>
    <col min="1227" max="1227" width="70.625" bestFit="1" customWidth="1"/>
    <col min="1228" max="1228" width="90.25" bestFit="1" customWidth="1"/>
    <col min="1229" max="1229" width="61.5" bestFit="1" customWidth="1"/>
    <col min="1230" max="1230" width="34.75" bestFit="1" customWidth="1"/>
    <col min="1231" max="1231" width="64.75" bestFit="1" customWidth="1"/>
    <col min="1232" max="1232" width="43.875" bestFit="1" customWidth="1"/>
    <col min="1233" max="1233" width="125.125" bestFit="1" customWidth="1"/>
    <col min="1234" max="1234" width="69" bestFit="1" customWidth="1"/>
    <col min="1235" max="1235" width="90.625" bestFit="1" customWidth="1"/>
    <col min="1236" max="1236" width="102.75" bestFit="1" customWidth="1"/>
    <col min="1237" max="1237" width="177.125" bestFit="1" customWidth="1"/>
    <col min="1238" max="1238" width="109" bestFit="1" customWidth="1"/>
    <col min="1239" max="1239" width="171" bestFit="1" customWidth="1"/>
    <col min="1240" max="1240" width="194.75" bestFit="1" customWidth="1"/>
    <col min="1241" max="1241" width="90.875" bestFit="1" customWidth="1"/>
    <col min="1242" max="1242" width="212.125" bestFit="1" customWidth="1"/>
    <col min="1243" max="1243" width="79.625" bestFit="1" customWidth="1"/>
    <col min="1244" max="1244" width="151.5" bestFit="1" customWidth="1"/>
    <col min="1245" max="1245" width="165" bestFit="1" customWidth="1"/>
    <col min="1246" max="1246" width="63.375" bestFit="1" customWidth="1"/>
    <col min="1247" max="1247" width="70" bestFit="1" customWidth="1"/>
    <col min="1248" max="1249" width="71.25" bestFit="1" customWidth="1"/>
    <col min="1250" max="1250" width="60.5" bestFit="1" customWidth="1"/>
    <col min="1251" max="1252" width="61.375" bestFit="1" customWidth="1"/>
    <col min="1253" max="1253" width="82.625" bestFit="1" customWidth="1"/>
    <col min="1254" max="1254" width="144" bestFit="1" customWidth="1"/>
    <col min="1255" max="1255" width="177.125" bestFit="1" customWidth="1"/>
    <col min="1256" max="1256" width="171" bestFit="1" customWidth="1"/>
    <col min="1257" max="1257" width="106" bestFit="1" customWidth="1"/>
    <col min="1258" max="1258" width="115.625" bestFit="1" customWidth="1"/>
    <col min="1259" max="1259" width="102.625" bestFit="1" customWidth="1"/>
    <col min="1260" max="1260" width="125.875" bestFit="1" customWidth="1"/>
    <col min="1261" max="1261" width="127.125" bestFit="1" customWidth="1"/>
    <col min="1262" max="1262" width="102.625" bestFit="1" customWidth="1"/>
    <col min="1263" max="1263" width="136.375" bestFit="1" customWidth="1"/>
    <col min="1264" max="1264" width="91.75" bestFit="1" customWidth="1"/>
    <col min="1265" max="1265" width="164.75" bestFit="1" customWidth="1"/>
    <col min="1266" max="1266" width="184.375" bestFit="1" customWidth="1"/>
    <col min="1267" max="1267" width="187.5" bestFit="1" customWidth="1"/>
    <col min="1268" max="1268" width="160.625" bestFit="1" customWidth="1"/>
    <col min="1269" max="1269" width="173" bestFit="1" customWidth="1"/>
    <col min="1270" max="1270" width="137.75" bestFit="1" customWidth="1"/>
    <col min="1271" max="1271" width="79.75" bestFit="1" customWidth="1"/>
    <col min="1272" max="1272" width="137.75" bestFit="1" customWidth="1"/>
    <col min="1273" max="1273" width="181.25" bestFit="1" customWidth="1"/>
    <col min="1274" max="1274" width="180.875" bestFit="1" customWidth="1"/>
    <col min="1275" max="1275" width="162.25" bestFit="1" customWidth="1"/>
    <col min="1276" max="1276" width="169" bestFit="1" customWidth="1"/>
    <col min="1277" max="1277" width="170.875" bestFit="1" customWidth="1"/>
    <col min="1278" max="1278" width="177.75" bestFit="1" customWidth="1"/>
    <col min="1279" max="1279" width="163.5" bestFit="1" customWidth="1"/>
    <col min="1280" max="1280" width="167.5" bestFit="1" customWidth="1"/>
    <col min="1281" max="1281" width="130.625" bestFit="1" customWidth="1"/>
    <col min="1282" max="1282" width="171.875" bestFit="1" customWidth="1"/>
    <col min="1283" max="1283" width="143" bestFit="1" customWidth="1"/>
    <col min="1284" max="1284" width="110.625" bestFit="1" customWidth="1"/>
    <col min="1285" max="1285" width="126.25" bestFit="1" customWidth="1"/>
    <col min="1286" max="1286" width="178.125" bestFit="1" customWidth="1"/>
    <col min="1287" max="1287" width="95.25" bestFit="1" customWidth="1"/>
    <col min="1288" max="1288" width="151.5" bestFit="1" customWidth="1"/>
    <col min="1289" max="1289" width="135" bestFit="1" customWidth="1"/>
    <col min="1290" max="1290" width="177.25" bestFit="1" customWidth="1"/>
    <col min="1291" max="1291" width="40.625" bestFit="1" customWidth="1"/>
    <col min="1292" max="1292" width="160.875" bestFit="1" customWidth="1"/>
    <col min="1293" max="1293" width="149.375" bestFit="1" customWidth="1"/>
    <col min="1294" max="1294" width="141" bestFit="1" customWidth="1"/>
    <col min="1295" max="1295" width="157.625" bestFit="1" customWidth="1"/>
    <col min="1296" max="1296" width="153.875" bestFit="1" customWidth="1"/>
    <col min="1297" max="1297" width="176" bestFit="1" customWidth="1"/>
    <col min="1298" max="1298" width="78.5" bestFit="1" customWidth="1"/>
    <col min="1299" max="1299" width="201.375" bestFit="1" customWidth="1"/>
    <col min="1300" max="1301" width="172.75" bestFit="1" customWidth="1"/>
    <col min="1302" max="1302" width="170.125" bestFit="1" customWidth="1"/>
    <col min="1303" max="1303" width="186" bestFit="1" customWidth="1"/>
    <col min="1304" max="1304" width="95.875" bestFit="1" customWidth="1"/>
    <col min="1305" max="1305" width="156.75" bestFit="1" customWidth="1"/>
    <col min="1306" max="1306" width="160.625" bestFit="1" customWidth="1"/>
    <col min="1307" max="1307" width="175.875" bestFit="1" customWidth="1"/>
    <col min="1308" max="1308" width="139.375" bestFit="1" customWidth="1"/>
    <col min="1309" max="1309" width="146" bestFit="1" customWidth="1"/>
    <col min="1310" max="1310" width="146.25" bestFit="1" customWidth="1"/>
    <col min="1311" max="1311" width="91.5" bestFit="1" customWidth="1"/>
    <col min="1312" max="1312" width="137.125" bestFit="1" customWidth="1"/>
    <col min="1313" max="1313" width="70.875" bestFit="1" customWidth="1"/>
    <col min="1314" max="1314" width="93" bestFit="1" customWidth="1"/>
    <col min="1315" max="1315" width="76.875" bestFit="1" customWidth="1"/>
    <col min="1316" max="1316" width="178" bestFit="1" customWidth="1"/>
    <col min="1317" max="1317" width="104" bestFit="1" customWidth="1"/>
    <col min="1318" max="1318" width="176.75" bestFit="1" customWidth="1"/>
    <col min="1319" max="1319" width="99.25" bestFit="1" customWidth="1"/>
    <col min="1320" max="1320" width="83.5" bestFit="1" customWidth="1"/>
    <col min="1321" max="1321" width="123.125" bestFit="1" customWidth="1"/>
    <col min="1322" max="1322" width="128.375" bestFit="1" customWidth="1"/>
    <col min="1323" max="1323" width="156" bestFit="1" customWidth="1"/>
    <col min="1324" max="1324" width="83.5" bestFit="1" customWidth="1"/>
    <col min="1325" max="1325" width="149.25" bestFit="1" customWidth="1"/>
    <col min="1326" max="1326" width="135.625" bestFit="1" customWidth="1"/>
    <col min="1327" max="1327" width="112.125" bestFit="1" customWidth="1"/>
    <col min="1328" max="1328" width="90.625" bestFit="1" customWidth="1"/>
    <col min="1329" max="1329" width="170.625" bestFit="1" customWidth="1"/>
    <col min="1330" max="1330" width="91.375" bestFit="1" customWidth="1"/>
    <col min="1331" max="1331" width="73.875" bestFit="1" customWidth="1"/>
    <col min="1332" max="1332" width="68.375" bestFit="1" customWidth="1"/>
    <col min="1333" max="1333" width="130.625" bestFit="1" customWidth="1"/>
    <col min="1334" max="1334" width="109" bestFit="1" customWidth="1"/>
    <col min="1335" max="1335" width="126.75" bestFit="1" customWidth="1"/>
    <col min="1336" max="1336" width="91.5" bestFit="1" customWidth="1"/>
    <col min="1337" max="1337" width="148.375" bestFit="1" customWidth="1"/>
    <col min="1338" max="1338" width="93.5" bestFit="1" customWidth="1"/>
    <col min="1339" max="1339" width="172.75" bestFit="1" customWidth="1"/>
    <col min="1340" max="1340" width="90.125" bestFit="1" customWidth="1"/>
    <col min="1341" max="1341" width="143.75" bestFit="1" customWidth="1"/>
    <col min="1342" max="1342" width="140.625" bestFit="1" customWidth="1"/>
    <col min="1343" max="1343" width="168.5" bestFit="1" customWidth="1"/>
    <col min="1344" max="1344" width="197.5" bestFit="1" customWidth="1"/>
    <col min="1345" max="1345" width="151.75" bestFit="1" customWidth="1"/>
    <col min="1346" max="1346" width="95.125" bestFit="1" customWidth="1"/>
    <col min="1347" max="1347" width="116.25" bestFit="1" customWidth="1"/>
    <col min="1348" max="1348" width="6.75" bestFit="1" customWidth="1"/>
    <col min="1349" max="1349" width="10.625" bestFit="1" customWidth="1"/>
  </cols>
  <sheetData>
    <row r="2" spans="1:15" x14ac:dyDescent="0.25">
      <c r="A2" t="s">
        <v>2730</v>
      </c>
      <c r="D2" t="s">
        <v>2731</v>
      </c>
      <c r="G2" t="s">
        <v>2738</v>
      </c>
      <c r="J2" t="s">
        <v>2739</v>
      </c>
      <c r="M2" t="s">
        <v>2740</v>
      </c>
    </row>
    <row r="3" spans="1:15" x14ac:dyDescent="0.25">
      <c r="A3" s="6" t="s">
        <v>2724</v>
      </c>
      <c r="B3" t="s">
        <v>2727</v>
      </c>
      <c r="D3" s="6" t="s">
        <v>2724</v>
      </c>
      <c r="E3" t="s">
        <v>2728</v>
      </c>
      <c r="G3" s="6" t="s">
        <v>2724</v>
      </c>
      <c r="H3" t="s">
        <v>2729</v>
      </c>
      <c r="J3" s="6" t="s">
        <v>2724</v>
      </c>
      <c r="K3" t="s">
        <v>2732</v>
      </c>
      <c r="M3" s="6" t="s">
        <v>2724</v>
      </c>
      <c r="N3" t="s">
        <v>2734</v>
      </c>
      <c r="O3" t="s">
        <v>2733</v>
      </c>
    </row>
    <row r="4" spans="1:15" x14ac:dyDescent="0.25">
      <c r="A4" s="7" t="s">
        <v>2710</v>
      </c>
      <c r="B4" s="1">
        <v>0.57944087660281318</v>
      </c>
      <c r="D4" s="7" t="s">
        <v>2716</v>
      </c>
      <c r="E4" s="8">
        <v>1</v>
      </c>
      <c r="G4" s="7" t="s">
        <v>2716</v>
      </c>
      <c r="H4" s="10">
        <v>1118</v>
      </c>
      <c r="J4" s="7" t="s">
        <v>2756</v>
      </c>
      <c r="K4" s="8">
        <v>5</v>
      </c>
      <c r="M4" s="7" t="s">
        <v>2716</v>
      </c>
      <c r="N4" s="8">
        <v>2339</v>
      </c>
      <c r="O4" s="8">
        <v>4000</v>
      </c>
    </row>
    <row r="5" spans="1:15" x14ac:dyDescent="0.25">
      <c r="A5" s="7" t="s">
        <v>2697</v>
      </c>
      <c r="B5" s="1">
        <v>0.53749910582692872</v>
      </c>
      <c r="D5" s="7" t="s">
        <v>2697</v>
      </c>
      <c r="E5" s="8">
        <v>389</v>
      </c>
      <c r="G5" s="7" t="s">
        <v>2697</v>
      </c>
      <c r="H5" s="11">
        <v>6806911</v>
      </c>
      <c r="J5" s="7" t="s">
        <v>2365</v>
      </c>
      <c r="K5" s="8">
        <v>4.8</v>
      </c>
      <c r="M5" s="7" t="s">
        <v>2697</v>
      </c>
      <c r="N5" s="8">
        <v>921.26732647814913</v>
      </c>
      <c r="O5" s="8">
        <v>1816.8541902313625</v>
      </c>
    </row>
    <row r="6" spans="1:15" x14ac:dyDescent="0.25">
      <c r="A6" s="7" t="s">
        <v>2717</v>
      </c>
      <c r="B6" s="1">
        <v>0.52684210526315789</v>
      </c>
      <c r="D6" s="7" t="s">
        <v>2698</v>
      </c>
      <c r="E6" s="8">
        <v>509</v>
      </c>
      <c r="G6" s="7" t="s">
        <v>2698</v>
      </c>
      <c r="H6" s="12">
        <v>15560564</v>
      </c>
      <c r="J6" s="7" t="s">
        <v>2168</v>
      </c>
      <c r="K6" s="8">
        <v>4.8</v>
      </c>
      <c r="M6" s="7" t="s">
        <v>2698</v>
      </c>
      <c r="N6" s="8">
        <v>6079.4813359528489</v>
      </c>
      <c r="O6" s="8">
        <v>10290.764243614931</v>
      </c>
    </row>
    <row r="7" spans="1:15" x14ac:dyDescent="0.25">
      <c r="A7" s="7" t="s">
        <v>2698</v>
      </c>
      <c r="B7" s="1">
        <v>0.5046591659934343</v>
      </c>
      <c r="D7" s="7" t="s">
        <v>2717</v>
      </c>
      <c r="E7" s="8">
        <v>1</v>
      </c>
      <c r="G7" s="7" t="s">
        <v>2717</v>
      </c>
      <c r="H7" s="13">
        <v>3663</v>
      </c>
      <c r="J7" s="7" t="s">
        <v>655</v>
      </c>
      <c r="K7" s="8">
        <v>5</v>
      </c>
      <c r="M7" s="7" t="s">
        <v>2717</v>
      </c>
      <c r="N7" s="8">
        <v>899</v>
      </c>
      <c r="O7" s="8">
        <v>1900</v>
      </c>
    </row>
    <row r="8" spans="1:15" x14ac:dyDescent="0.25">
      <c r="A8" s="7" t="s">
        <v>2699</v>
      </c>
      <c r="B8" s="1">
        <v>0.4580829756795422</v>
      </c>
      <c r="D8" s="7" t="s">
        <v>2703</v>
      </c>
      <c r="E8" s="8">
        <v>448</v>
      </c>
      <c r="G8" s="7" t="s">
        <v>2703</v>
      </c>
      <c r="H8" s="11">
        <v>2991069</v>
      </c>
      <c r="J8" s="7" t="s">
        <v>2056</v>
      </c>
      <c r="K8" s="8">
        <v>4.8</v>
      </c>
      <c r="M8" s="7" t="s">
        <v>2703</v>
      </c>
      <c r="N8" s="8">
        <v>2330.6156473214287</v>
      </c>
      <c r="O8" s="8">
        <v>4162.0736607142853</v>
      </c>
    </row>
    <row r="9" spans="1:15" x14ac:dyDescent="0.25">
      <c r="A9" s="7" t="s">
        <v>2716</v>
      </c>
      <c r="B9" s="1">
        <v>0.41525000000000001</v>
      </c>
      <c r="D9" s="7" t="s">
        <v>2710</v>
      </c>
      <c r="E9" s="8">
        <v>2</v>
      </c>
      <c r="G9" s="7" t="s">
        <v>2710</v>
      </c>
      <c r="H9" s="10">
        <v>8566</v>
      </c>
      <c r="J9" s="7" t="s">
        <v>357</v>
      </c>
      <c r="K9" s="8">
        <v>5</v>
      </c>
      <c r="M9" s="7" t="s">
        <v>2710</v>
      </c>
      <c r="N9" s="8">
        <v>337</v>
      </c>
      <c r="O9" s="8">
        <v>799</v>
      </c>
    </row>
    <row r="10" spans="1:15" x14ac:dyDescent="0.25">
      <c r="A10" s="7" t="s">
        <v>2703</v>
      </c>
      <c r="B10" s="1">
        <v>0.40116869509904418</v>
      </c>
      <c r="D10" s="7" t="s">
        <v>2699</v>
      </c>
      <c r="E10" s="8">
        <v>2</v>
      </c>
      <c r="G10" s="7" t="s">
        <v>2699</v>
      </c>
      <c r="H10" s="13">
        <v>88882</v>
      </c>
      <c r="J10" s="7" t="s">
        <v>2726</v>
      </c>
      <c r="K10" s="12">
        <v>4.9000000000000004</v>
      </c>
      <c r="M10" s="7" t="s">
        <v>2699</v>
      </c>
      <c r="N10" s="8">
        <v>638</v>
      </c>
      <c r="O10" s="8">
        <v>1347</v>
      </c>
    </row>
    <row r="11" spans="1:15" x14ac:dyDescent="0.25">
      <c r="A11" s="7" t="s">
        <v>2700</v>
      </c>
      <c r="B11" s="1">
        <v>0.12359817023136246</v>
      </c>
      <c r="D11" s="7" t="s">
        <v>2700</v>
      </c>
      <c r="E11" s="8">
        <v>31</v>
      </c>
      <c r="G11" s="7" t="s">
        <v>2700</v>
      </c>
      <c r="H11" s="13">
        <v>149675</v>
      </c>
      <c r="M11" s="7" t="s">
        <v>2700</v>
      </c>
      <c r="N11" s="8">
        <v>301.58064516129031</v>
      </c>
      <c r="O11" s="8">
        <v>397.19354838709677</v>
      </c>
    </row>
    <row r="12" spans="1:15" x14ac:dyDescent="0.25">
      <c r="A12" s="7" t="s">
        <v>2712</v>
      </c>
      <c r="B12" s="1">
        <v>0</v>
      </c>
      <c r="D12" s="7" t="s">
        <v>2712</v>
      </c>
      <c r="E12" s="8">
        <v>1</v>
      </c>
      <c r="G12" s="7" t="s">
        <v>2712</v>
      </c>
      <c r="H12" s="13">
        <v>15867</v>
      </c>
      <c r="M12" s="7" t="s">
        <v>2712</v>
      </c>
      <c r="N12" s="8">
        <v>150</v>
      </c>
      <c r="O12" s="8">
        <v>150</v>
      </c>
    </row>
    <row r="13" spans="1:15" x14ac:dyDescent="0.25">
      <c r="A13" s="7" t="s">
        <v>2726</v>
      </c>
      <c r="B13" s="1">
        <v>0.47148188305542288</v>
      </c>
      <c r="D13" s="7" t="s">
        <v>2726</v>
      </c>
      <c r="E13" s="8">
        <v>1384</v>
      </c>
      <c r="G13" s="7" t="s">
        <v>2726</v>
      </c>
      <c r="H13" s="12">
        <v>25626315</v>
      </c>
      <c r="M13" s="7" t="s">
        <v>2726</v>
      </c>
      <c r="N13" s="12">
        <v>3259.8495664739885</v>
      </c>
      <c r="O13" s="12">
        <v>5658.9734682080925</v>
      </c>
    </row>
    <row r="16" spans="1:15" ht="21" x14ac:dyDescent="0.35">
      <c r="A16" s="27" t="s">
        <v>2741</v>
      </c>
      <c r="D16" s="15" t="s">
        <v>2742</v>
      </c>
      <c r="G16" s="15" t="s">
        <v>2743</v>
      </c>
    </row>
    <row r="17" spans="1:16" ht="20.25" x14ac:dyDescent="0.3">
      <c r="A17" s="6" t="s">
        <v>2724</v>
      </c>
      <c r="B17" s="9" t="s">
        <v>2729</v>
      </c>
      <c r="D17" s="6" t="s">
        <v>2724</v>
      </c>
      <c r="E17" t="s">
        <v>2728</v>
      </c>
      <c r="G17" s="6" t="s">
        <v>2724</v>
      </c>
      <c r="H17" t="s">
        <v>2728</v>
      </c>
      <c r="J17" s="17" t="s">
        <v>2749</v>
      </c>
      <c r="N17" t="s">
        <v>2740</v>
      </c>
    </row>
    <row r="18" spans="1:16" x14ac:dyDescent="0.25">
      <c r="A18" s="7" t="s">
        <v>33</v>
      </c>
      <c r="B18" s="14">
        <v>853945</v>
      </c>
      <c r="D18" s="7">
        <v>0</v>
      </c>
      <c r="E18" s="8">
        <v>46</v>
      </c>
      <c r="G18" s="7">
        <v>3.6</v>
      </c>
      <c r="H18" s="8">
        <v>34</v>
      </c>
      <c r="J18" s="6" t="s">
        <v>2724</v>
      </c>
      <c r="K18" s="2" t="s">
        <v>2734</v>
      </c>
      <c r="N18" s="6" t="s">
        <v>2724</v>
      </c>
      <c r="O18" t="s">
        <v>2734</v>
      </c>
      <c r="P18" t="s">
        <v>2733</v>
      </c>
    </row>
    <row r="19" spans="1:16" x14ac:dyDescent="0.25">
      <c r="A19" s="7" t="s">
        <v>139</v>
      </c>
      <c r="B19" s="14">
        <v>426973</v>
      </c>
      <c r="D19" s="7">
        <v>0.62578222778473092</v>
      </c>
      <c r="E19" s="8">
        <v>7</v>
      </c>
      <c r="G19" s="7">
        <v>3.7</v>
      </c>
      <c r="H19" s="8">
        <v>41</v>
      </c>
      <c r="J19" s="7">
        <v>3.9</v>
      </c>
      <c r="K19" s="2">
        <v>2601.1966949152543</v>
      </c>
      <c r="N19" s="7" t="s">
        <v>2716</v>
      </c>
      <c r="O19" s="8">
        <v>2339</v>
      </c>
      <c r="P19" s="8">
        <v>4000</v>
      </c>
    </row>
    <row r="20" spans="1:16" x14ac:dyDescent="0.25">
      <c r="A20" s="7" t="s">
        <v>103</v>
      </c>
      <c r="B20" s="14">
        <v>426973</v>
      </c>
      <c r="D20" s="7">
        <v>0.60120240480961928</v>
      </c>
      <c r="E20" s="8">
        <v>11</v>
      </c>
      <c r="G20" s="7">
        <v>4.5</v>
      </c>
      <c r="H20" s="8">
        <v>69</v>
      </c>
      <c r="J20" s="7">
        <v>4</v>
      </c>
      <c r="K20" s="2">
        <v>2190.4009638554217</v>
      </c>
      <c r="N20" s="7" t="s">
        <v>2697</v>
      </c>
      <c r="O20" s="8">
        <v>921.26732647814913</v>
      </c>
      <c r="P20" s="8">
        <v>1816.8541902313625</v>
      </c>
    </row>
    <row r="21" spans="1:16" x14ac:dyDescent="0.25">
      <c r="A21" s="7" t="s">
        <v>701</v>
      </c>
      <c r="B21" s="14">
        <v>385177</v>
      </c>
      <c r="D21" s="7">
        <v>0.80080080080080085</v>
      </c>
      <c r="E21" s="8">
        <v>11</v>
      </c>
      <c r="G21" s="7">
        <v>3.8</v>
      </c>
      <c r="H21" s="8">
        <v>85</v>
      </c>
      <c r="J21" s="7">
        <v>4.0999999999999996</v>
      </c>
      <c r="K21" s="2">
        <v>3820.4255217391305</v>
      </c>
      <c r="N21" s="7" t="s">
        <v>2698</v>
      </c>
      <c r="O21" s="8">
        <v>6079.4813359528489</v>
      </c>
      <c r="P21" s="8">
        <v>10290.764243614931</v>
      </c>
    </row>
    <row r="22" spans="1:16" x14ac:dyDescent="0.25">
      <c r="A22" s="7" t="s">
        <v>711</v>
      </c>
      <c r="B22" s="14">
        <v>363713</v>
      </c>
      <c r="D22" s="7">
        <v>0.60060060060060061</v>
      </c>
      <c r="E22" s="8">
        <v>7</v>
      </c>
      <c r="G22" s="7">
        <v>4.4000000000000004</v>
      </c>
      <c r="H22" s="8">
        <v>116</v>
      </c>
      <c r="J22" s="7">
        <v>4.2</v>
      </c>
      <c r="K22" s="2">
        <v>3913.9308333333338</v>
      </c>
      <c r="N22" s="7" t="s">
        <v>2717</v>
      </c>
      <c r="O22" s="8">
        <v>899</v>
      </c>
      <c r="P22" s="8">
        <v>1900</v>
      </c>
    </row>
    <row r="23" spans="1:16" x14ac:dyDescent="0.25">
      <c r="A23" s="7" t="s">
        <v>792</v>
      </c>
      <c r="B23" s="14">
        <v>363713</v>
      </c>
      <c r="D23" s="7">
        <v>0.65065065065065064</v>
      </c>
      <c r="E23" s="8">
        <v>10</v>
      </c>
      <c r="G23" s="7">
        <v>3.9</v>
      </c>
      <c r="H23" s="8">
        <v>118</v>
      </c>
      <c r="J23" s="7">
        <v>4.3</v>
      </c>
      <c r="K23" s="2">
        <v>5943.9441314553997</v>
      </c>
      <c r="N23" s="7" t="s">
        <v>2703</v>
      </c>
      <c r="O23" s="8">
        <v>2330.6156473214287</v>
      </c>
      <c r="P23" s="8">
        <v>4162.0736607142853</v>
      </c>
    </row>
    <row r="24" spans="1:16" x14ac:dyDescent="0.25">
      <c r="A24" s="7" t="s">
        <v>2726</v>
      </c>
      <c r="B24" s="14">
        <v>2820494</v>
      </c>
      <c r="D24" s="7" t="s">
        <v>2726</v>
      </c>
      <c r="E24" s="8">
        <v>92</v>
      </c>
      <c r="G24" s="7">
        <v>4</v>
      </c>
      <c r="H24" s="8">
        <v>166</v>
      </c>
      <c r="J24" s="7">
        <v>4.4000000000000004</v>
      </c>
      <c r="K24" s="2">
        <v>2631.5603448275861</v>
      </c>
      <c r="N24" s="7" t="s">
        <v>2710</v>
      </c>
      <c r="O24" s="8">
        <v>337</v>
      </c>
      <c r="P24" s="8">
        <v>799</v>
      </c>
    </row>
    <row r="25" spans="1:16" x14ac:dyDescent="0.25">
      <c r="G25" s="7">
        <v>4.3</v>
      </c>
      <c r="H25" s="8">
        <v>213</v>
      </c>
      <c r="J25" s="7">
        <v>4.5999999999999996</v>
      </c>
      <c r="K25" s="2">
        <v>3505.5625</v>
      </c>
      <c r="N25" s="7" t="s">
        <v>2699</v>
      </c>
      <c r="O25" s="8">
        <v>638</v>
      </c>
      <c r="P25" s="8">
        <v>1347</v>
      </c>
    </row>
    <row r="26" spans="1:16" x14ac:dyDescent="0.25">
      <c r="G26" s="7">
        <v>4.2</v>
      </c>
      <c r="H26" s="8">
        <v>216</v>
      </c>
      <c r="J26" s="7">
        <v>4.7</v>
      </c>
      <c r="K26" s="2">
        <v>13730.833333333334</v>
      </c>
      <c r="N26" s="7" t="s">
        <v>2700</v>
      </c>
      <c r="O26" s="8">
        <v>301.58064516129031</v>
      </c>
      <c r="P26" s="8">
        <v>397.19354838709677</v>
      </c>
    </row>
    <row r="27" spans="1:16" x14ac:dyDescent="0.25">
      <c r="G27" s="7">
        <v>4.0999999999999996</v>
      </c>
      <c r="H27" s="8">
        <v>230</v>
      </c>
      <c r="J27" s="7">
        <v>4.8</v>
      </c>
      <c r="K27" s="2">
        <v>2237.6666666666665</v>
      </c>
      <c r="N27" s="7" t="s">
        <v>2712</v>
      </c>
      <c r="O27" s="8">
        <v>150</v>
      </c>
      <c r="P27" s="8">
        <v>150</v>
      </c>
    </row>
    <row r="28" spans="1:16" ht="20.25" x14ac:dyDescent="0.3">
      <c r="D28" s="15" t="s">
        <v>2746</v>
      </c>
      <c r="G28" s="7" t="s">
        <v>2726</v>
      </c>
      <c r="H28" s="12">
        <v>1288</v>
      </c>
      <c r="J28" s="7" t="s">
        <v>2757</v>
      </c>
      <c r="K28" s="2">
        <v>2099</v>
      </c>
      <c r="N28" s="7" t="s">
        <v>2726</v>
      </c>
      <c r="O28" s="12">
        <v>3259.8495664739885</v>
      </c>
      <c r="P28" s="12">
        <v>5658.9734682080925</v>
      </c>
    </row>
    <row r="29" spans="1:16" ht="20.25" x14ac:dyDescent="0.3">
      <c r="A29" s="17" t="s">
        <v>2753</v>
      </c>
      <c r="D29" s="6" t="s">
        <v>2724</v>
      </c>
      <c r="E29" s="2" t="s">
        <v>2744</v>
      </c>
      <c r="J29" s="7" t="s">
        <v>2726</v>
      </c>
      <c r="K29" s="2">
        <v>3791.02470046083</v>
      </c>
    </row>
    <row r="30" spans="1:16" x14ac:dyDescent="0.25">
      <c r="A30" s="6" t="s">
        <v>2724</v>
      </c>
      <c r="B30" s="2" t="s">
        <v>2734</v>
      </c>
      <c r="D30" s="7" t="s">
        <v>2716</v>
      </c>
      <c r="E30" s="28">
        <v>4472000</v>
      </c>
    </row>
    <row r="31" spans="1:16" x14ac:dyDescent="0.25">
      <c r="A31" s="7" t="s">
        <v>2698</v>
      </c>
      <c r="B31" s="2">
        <v>6079.4813359528489</v>
      </c>
      <c r="D31" s="7" t="s">
        <v>2697</v>
      </c>
      <c r="E31" s="28">
        <v>11962874880.58</v>
      </c>
    </row>
    <row r="32" spans="1:16" x14ac:dyDescent="0.25">
      <c r="A32" s="7" t="s">
        <v>2716</v>
      </c>
      <c r="B32" s="2">
        <v>2339</v>
      </c>
      <c r="D32" s="7" t="s">
        <v>2698</v>
      </c>
      <c r="E32" s="28">
        <v>96784451458</v>
      </c>
      <c r="G32" t="s">
        <v>2752</v>
      </c>
    </row>
    <row r="33" spans="1:15" ht="21" x14ac:dyDescent="0.35">
      <c r="A33" s="7" t="s">
        <v>2703</v>
      </c>
      <c r="B33" s="2">
        <v>2330.6156473214287</v>
      </c>
      <c r="D33" s="7" t="s">
        <v>2717</v>
      </c>
      <c r="E33" s="28">
        <v>6959700</v>
      </c>
      <c r="G33" s="6" t="s">
        <v>7</v>
      </c>
      <c r="H33" t="s">
        <v>2748</v>
      </c>
      <c r="J33" s="17" t="s">
        <v>2747</v>
      </c>
      <c r="N33" s="27" t="s">
        <v>2741</v>
      </c>
    </row>
    <row r="34" spans="1:15" ht="20.25" x14ac:dyDescent="0.3">
      <c r="A34" s="7" t="s">
        <v>2697</v>
      </c>
      <c r="B34" s="2">
        <v>921.26732647814913</v>
      </c>
      <c r="D34" s="7" t="s">
        <v>2703</v>
      </c>
      <c r="E34" s="28">
        <v>10459722337</v>
      </c>
      <c r="G34" s="17" t="s">
        <v>2750</v>
      </c>
      <c r="J34" s="6" t="s">
        <v>2724</v>
      </c>
      <c r="K34" s="2" t="s">
        <v>2728</v>
      </c>
      <c r="N34" s="6" t="s">
        <v>2724</v>
      </c>
      <c r="O34" s="9" t="s">
        <v>2755</v>
      </c>
    </row>
    <row r="35" spans="1:15" x14ac:dyDescent="0.25">
      <c r="A35" s="7" t="s">
        <v>2717</v>
      </c>
      <c r="B35" s="2">
        <v>899</v>
      </c>
      <c r="D35" s="7" t="s">
        <v>2710</v>
      </c>
      <c r="E35" s="28">
        <v>6163434</v>
      </c>
      <c r="G35" s="6" t="s">
        <v>2724</v>
      </c>
      <c r="H35" s="2" t="s">
        <v>2728</v>
      </c>
      <c r="J35" s="7" t="s">
        <v>2736</v>
      </c>
      <c r="K35" s="2">
        <v>154</v>
      </c>
      <c r="N35" s="7">
        <v>2</v>
      </c>
      <c r="O35" s="9">
        <v>1</v>
      </c>
    </row>
    <row r="36" spans="1:15" x14ac:dyDescent="0.25">
      <c r="A36" s="7" t="s">
        <v>2699</v>
      </c>
      <c r="B36" s="2">
        <v>638</v>
      </c>
      <c r="D36" s="7" t="s">
        <v>2699</v>
      </c>
      <c r="E36" s="28">
        <v>151117062</v>
      </c>
      <c r="G36" s="7" t="s">
        <v>2751</v>
      </c>
      <c r="H36" s="2">
        <v>313</v>
      </c>
      <c r="J36" s="7" t="s">
        <v>2737</v>
      </c>
      <c r="K36" s="2">
        <v>35</v>
      </c>
      <c r="N36" s="7">
        <v>2.2999999999999998</v>
      </c>
      <c r="O36" s="9">
        <v>1</v>
      </c>
    </row>
    <row r="37" spans="1:15" x14ac:dyDescent="0.25">
      <c r="A37" s="7" t="s">
        <v>2710</v>
      </c>
      <c r="B37" s="2">
        <v>337</v>
      </c>
      <c r="D37" s="7" t="s">
        <v>2700</v>
      </c>
      <c r="E37" s="28">
        <v>60778817</v>
      </c>
      <c r="G37" s="7" t="s">
        <v>2726</v>
      </c>
      <c r="H37" s="2">
        <v>313</v>
      </c>
      <c r="J37" s="7" t="s">
        <v>2735</v>
      </c>
      <c r="K37" s="2">
        <v>1195</v>
      </c>
      <c r="N37" s="7">
        <v>2.6</v>
      </c>
      <c r="O37" s="9">
        <v>1</v>
      </c>
    </row>
    <row r="38" spans="1:15" x14ac:dyDescent="0.25">
      <c r="A38" s="7" t="s">
        <v>2700</v>
      </c>
      <c r="B38" s="2">
        <v>301.58064516129031</v>
      </c>
      <c r="D38" s="7" t="s">
        <v>2712</v>
      </c>
      <c r="E38" s="28">
        <v>2380050</v>
      </c>
      <c r="J38" s="7" t="s">
        <v>2726</v>
      </c>
      <c r="K38" s="2">
        <v>1384</v>
      </c>
      <c r="N38" s="7">
        <v>2.8</v>
      </c>
      <c r="O38" s="9">
        <v>2</v>
      </c>
    </row>
    <row r="39" spans="1:15" x14ac:dyDescent="0.25">
      <c r="A39" s="7" t="s">
        <v>2712</v>
      </c>
      <c r="B39" s="2">
        <v>150</v>
      </c>
      <c r="D39" s="7" t="s">
        <v>2726</v>
      </c>
      <c r="E39" s="28">
        <v>119438919738.58</v>
      </c>
      <c r="N39" s="7">
        <v>2.9</v>
      </c>
      <c r="O39" s="9">
        <v>1</v>
      </c>
    </row>
    <row r="40" spans="1:15" x14ac:dyDescent="0.25">
      <c r="A40" s="7" t="s">
        <v>2726</v>
      </c>
      <c r="B40" s="2">
        <v>3259.8495664739885</v>
      </c>
      <c r="N40" s="7">
        <v>3</v>
      </c>
      <c r="O40" s="9">
        <v>4</v>
      </c>
    </row>
    <row r="41" spans="1:15" x14ac:dyDescent="0.25">
      <c r="N41" s="7">
        <v>3.1</v>
      </c>
      <c r="O41" s="9">
        <v>4</v>
      </c>
    </row>
    <row r="42" spans="1:15" x14ac:dyDescent="0.25">
      <c r="N42" s="7">
        <v>3.2</v>
      </c>
      <c r="O42" s="9">
        <v>2</v>
      </c>
    </row>
    <row r="43" spans="1:15" x14ac:dyDescent="0.25">
      <c r="N43" s="7">
        <v>3.3</v>
      </c>
      <c r="O43" s="9">
        <v>15</v>
      </c>
    </row>
    <row r="44" spans="1:15" x14ac:dyDescent="0.25">
      <c r="N44" s="7">
        <v>3.4</v>
      </c>
      <c r="O44" s="9">
        <v>10</v>
      </c>
    </row>
    <row r="45" spans="1:15" x14ac:dyDescent="0.25">
      <c r="N45" s="7">
        <v>3.5</v>
      </c>
      <c r="O45" s="9">
        <v>26</v>
      </c>
    </row>
    <row r="46" spans="1:15" x14ac:dyDescent="0.25">
      <c r="N46" s="7">
        <v>3.6</v>
      </c>
      <c r="O46" s="9">
        <v>34</v>
      </c>
    </row>
    <row r="47" spans="1:15" ht="20.25" x14ac:dyDescent="0.3">
      <c r="G47" s="15"/>
      <c r="J47" s="17"/>
      <c r="N47" s="7">
        <v>3.7</v>
      </c>
      <c r="O47" s="9">
        <v>41</v>
      </c>
    </row>
    <row r="48" spans="1:15" x14ac:dyDescent="0.25">
      <c r="N48" s="7">
        <v>3.8</v>
      </c>
      <c r="O48" s="9">
        <v>85</v>
      </c>
    </row>
    <row r="49" spans="7:15" x14ac:dyDescent="0.25">
      <c r="N49" s="7">
        <v>3.9</v>
      </c>
      <c r="O49" s="9">
        <v>118</v>
      </c>
    </row>
    <row r="50" spans="7:15" ht="20.25" x14ac:dyDescent="0.3">
      <c r="J50" s="17"/>
      <c r="N50" s="7">
        <v>4</v>
      </c>
      <c r="O50" s="9">
        <v>166</v>
      </c>
    </row>
    <row r="51" spans="7:15" x14ac:dyDescent="0.25">
      <c r="N51" s="7">
        <v>4.0999999999999996</v>
      </c>
      <c r="O51" s="9">
        <v>230</v>
      </c>
    </row>
    <row r="52" spans="7:15" x14ac:dyDescent="0.25">
      <c r="N52" s="7">
        <v>4.2</v>
      </c>
      <c r="O52" s="9">
        <v>216</v>
      </c>
    </row>
    <row r="53" spans="7:15" x14ac:dyDescent="0.25">
      <c r="N53" s="7">
        <v>4.3</v>
      </c>
      <c r="O53" s="9">
        <v>213</v>
      </c>
    </row>
    <row r="54" spans="7:15" x14ac:dyDescent="0.25">
      <c r="N54" s="7">
        <v>4.4000000000000004</v>
      </c>
      <c r="O54" s="9">
        <v>116</v>
      </c>
    </row>
    <row r="55" spans="7:15" x14ac:dyDescent="0.25">
      <c r="N55" s="7">
        <v>4.5</v>
      </c>
      <c r="O55" s="9">
        <v>69</v>
      </c>
    </row>
    <row r="56" spans="7:15" x14ac:dyDescent="0.25">
      <c r="N56" s="7">
        <v>4.5999999999999996</v>
      </c>
      <c r="O56" s="9">
        <v>16</v>
      </c>
    </row>
    <row r="57" spans="7:15" ht="20.25" x14ac:dyDescent="0.3">
      <c r="J57" s="17"/>
      <c r="N57" s="7">
        <v>4.7</v>
      </c>
      <c r="O57" s="9">
        <v>6</v>
      </c>
    </row>
    <row r="58" spans="7:15" x14ac:dyDescent="0.25">
      <c r="N58" s="7">
        <v>4.8</v>
      </c>
      <c r="O58" s="9">
        <v>3</v>
      </c>
    </row>
    <row r="59" spans="7:15" x14ac:dyDescent="0.25">
      <c r="N59" s="7">
        <v>5</v>
      </c>
      <c r="O59" s="9">
        <v>3</v>
      </c>
    </row>
    <row r="60" spans="7:15" x14ac:dyDescent="0.25">
      <c r="N60" s="7" t="s">
        <v>2325</v>
      </c>
      <c r="O60" s="9">
        <v>1</v>
      </c>
    </row>
    <row r="61" spans="7:15" x14ac:dyDescent="0.25">
      <c r="N61" s="7" t="s">
        <v>2725</v>
      </c>
      <c r="O61" s="9"/>
    </row>
    <row r="62" spans="7:15" ht="20.25" x14ac:dyDescent="0.3">
      <c r="G62" s="17"/>
      <c r="N62" s="7" t="s">
        <v>2726</v>
      </c>
      <c r="O62" s="14">
        <v>1384</v>
      </c>
    </row>
    <row r="64" spans="7:15" ht="20.25" x14ac:dyDescent="0.3">
      <c r="J64" s="17"/>
      <c r="M64" s="17"/>
    </row>
    <row r="65" spans="7:13" ht="20.25" x14ac:dyDescent="0.3">
      <c r="M65" s="17"/>
    </row>
    <row r="66" spans="7:13" ht="20.25" x14ac:dyDescent="0.3">
      <c r="M66" s="17"/>
    </row>
    <row r="67" spans="7:13" ht="20.25" x14ac:dyDescent="0.3">
      <c r="M67" s="17"/>
    </row>
    <row r="68" spans="7:13" ht="20.25" x14ac:dyDescent="0.3">
      <c r="M68" s="17"/>
    </row>
    <row r="69" spans="7:13" ht="20.25" x14ac:dyDescent="0.3">
      <c r="M69" s="17"/>
    </row>
    <row r="70" spans="7:13" ht="20.25" x14ac:dyDescent="0.3">
      <c r="M70" s="17"/>
    </row>
    <row r="71" spans="7:13" ht="20.25" x14ac:dyDescent="0.3">
      <c r="M71" s="17"/>
    </row>
    <row r="72" spans="7:13" ht="20.25" x14ac:dyDescent="0.3">
      <c r="G72" s="17"/>
    </row>
    <row r="73" spans="7:13" x14ac:dyDescent="0.25">
      <c r="G73" s="18"/>
      <c r="H73" s="19"/>
      <c r="I73" s="20"/>
    </row>
    <row r="74" spans="7:13" x14ac:dyDescent="0.25">
      <c r="G74" s="21"/>
      <c r="H74" s="22"/>
      <c r="I74" s="23"/>
    </row>
    <row r="75" spans="7:13" x14ac:dyDescent="0.25">
      <c r="G75" s="21"/>
      <c r="H75" s="22"/>
      <c r="I75" s="23"/>
    </row>
    <row r="76" spans="7:13" x14ac:dyDescent="0.25">
      <c r="G76" s="21"/>
      <c r="H76" s="22"/>
      <c r="I76" s="23"/>
    </row>
    <row r="77" spans="7:13" x14ac:dyDescent="0.25">
      <c r="G77" s="21"/>
      <c r="H77" s="22"/>
      <c r="I77" s="23"/>
    </row>
    <row r="78" spans="7:13" x14ac:dyDescent="0.25">
      <c r="G78" s="21"/>
      <c r="H78" s="22"/>
      <c r="I78" s="23"/>
    </row>
    <row r="79" spans="7:13" x14ac:dyDescent="0.25">
      <c r="G79" s="21"/>
      <c r="H79" s="22"/>
      <c r="I79" s="23"/>
    </row>
    <row r="80" spans="7:13" x14ac:dyDescent="0.25">
      <c r="G80" s="21"/>
      <c r="H80" s="22"/>
      <c r="I80" s="23"/>
    </row>
    <row r="81" spans="7:9" x14ac:dyDescent="0.25">
      <c r="G81" s="21"/>
      <c r="H81" s="22"/>
      <c r="I81" s="23"/>
    </row>
    <row r="82" spans="7:9" x14ac:dyDescent="0.25">
      <c r="G82" s="21"/>
      <c r="H82" s="22"/>
      <c r="I82" s="23"/>
    </row>
    <row r="83" spans="7:9" x14ac:dyDescent="0.25">
      <c r="G83" s="21"/>
      <c r="H83" s="22"/>
      <c r="I83" s="23"/>
    </row>
    <row r="84" spans="7:9" x14ac:dyDescent="0.25">
      <c r="G84" s="21"/>
      <c r="H84" s="22"/>
      <c r="I84" s="23"/>
    </row>
    <row r="85" spans="7:9" x14ac:dyDescent="0.25">
      <c r="G85" s="21"/>
      <c r="H85" s="22"/>
      <c r="I85" s="23"/>
    </row>
    <row r="86" spans="7:9" x14ac:dyDescent="0.25">
      <c r="G86" s="21"/>
      <c r="H86" s="22"/>
      <c r="I86" s="23"/>
    </row>
    <row r="87" spans="7:9" x14ac:dyDescent="0.25">
      <c r="G87" s="21"/>
      <c r="H87" s="22"/>
      <c r="I87" s="23"/>
    </row>
    <row r="88" spans="7:9" x14ac:dyDescent="0.25">
      <c r="G88" s="21"/>
      <c r="H88" s="22"/>
      <c r="I88" s="23"/>
    </row>
    <row r="89" spans="7:9" x14ac:dyDescent="0.25">
      <c r="G89" s="21"/>
      <c r="H89" s="22"/>
      <c r="I89" s="23"/>
    </row>
    <row r="90" spans="7:9" x14ac:dyDescent="0.25">
      <c r="G90" s="24"/>
      <c r="H90" s="25"/>
      <c r="I90" s="26"/>
    </row>
  </sheetData>
  <pageMargins left="0.7" right="0.7" top="0.75" bottom="0.75" header="0.3" footer="0.3"/>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amazon</vt:lpstr>
      <vt:lpstr>Amazon Dashboard</vt:lpstr>
      <vt:lpstr>PivotTable</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Adeola Adegbola</cp:lastModifiedBy>
  <cp:lastPrinted>2025-07-13T19:54:33Z</cp:lastPrinted>
  <dcterms:created xsi:type="dcterms:W3CDTF">2025-05-26T18:46:29Z</dcterms:created>
  <dcterms:modified xsi:type="dcterms:W3CDTF">2025-07-21T22:05:53Z</dcterms:modified>
</cp:coreProperties>
</file>