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ell\Documents\Data Analysis Project Excel\"/>
    </mc:Choice>
  </mc:AlternateContent>
  <xr:revisionPtr revIDLastSave="0" documentId="8_{782F8292-FAB9-4368-85D6-627AE87FA45B}" xr6:coauthVersionLast="47" xr6:coauthVersionMax="47" xr10:uidLastSave="{00000000-0000-0000-0000-000000000000}"/>
  <bookViews>
    <workbookView xWindow="-120" yWindow="-120" windowWidth="20730" windowHeight="11160" xr2:uid="{26D4546B-D2A1-4444-8EAF-A6228F96F0C1}"/>
  </bookViews>
  <sheets>
    <sheet name="Top 5 data" sheetId="1" r:id="rId1"/>
  </sheets>
  <definedNames>
    <definedName name="Slicer_Geography1">#N/A</definedName>
  </definedNames>
  <calcPr calcId="191029"/>
  <pivotCaches>
    <pivotCache cacheId="12"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 l="1"/>
  <c r="P19" i="1"/>
  <c r="Q19" i="1" s="1"/>
  <c r="O20" i="1"/>
  <c r="P20" i="1"/>
  <c r="Q20" i="1" s="1"/>
  <c r="O21" i="1"/>
  <c r="P21" i="1"/>
  <c r="Q21" i="1" s="1"/>
  <c r="O22" i="1"/>
  <c r="P22" i="1"/>
  <c r="Q22" i="1" s="1"/>
  <c r="O23" i="1"/>
  <c r="P23" i="1"/>
  <c r="Q23" i="1" s="1"/>
  <c r="O24" i="1"/>
  <c r="P24" i="1"/>
  <c r="O25" i="1"/>
  <c r="P25" i="1"/>
  <c r="O26" i="1"/>
  <c r="P26" i="1"/>
  <c r="O27" i="1"/>
  <c r="P27" i="1"/>
  <c r="O28" i="1"/>
  <c r="P28" i="1"/>
  <c r="O29" i="1"/>
  <c r="O19" i="1"/>
  <c r="P7" i="1" l="1"/>
  <c r="P8" i="1" s="1"/>
  <c r="P10" i="1" s="1"/>
</calcChain>
</file>

<file path=xl/sharedStrings.xml><?xml version="1.0" encoding="utf-8"?>
<sst xmlns="http://schemas.openxmlformats.org/spreadsheetml/2006/main" count="477" uniqueCount="55">
  <si>
    <t>Dynamic Top 5 Chart for Dashboards</t>
  </si>
  <si>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</si>
  <si>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</si>
  <si>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</si>
  <si>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</si>
  <si>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</si>
  <si>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</si>
  <si>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</si>
  <si>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</si>
  <si>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</si>
  <si>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</si>
  <si>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</si>
  <si>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</si>
  <si>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</si>
  <si>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</si>
  <si>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</si>
  <si>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</si>
  <si>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</si>
  <si>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</si>
  <si>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</si>
  <si>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</si>
  <si>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</si>
  <si>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</si>
  <si>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</si>
  <si>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</si>
  <si>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</si>
  <si>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</si>
  <si>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</si>
  <si>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</si>
  <si>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</si>
  <si>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</si>
  <si>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</si>
  <si>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</si>
  <si>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</si>
  <si>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</si>
  <si>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</si>
  <si>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</si>
  <si>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</si>
  <si>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</si>
  <si>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</si>
  <si>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</si>
  <si>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</si>
  <si>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</si>
  <si>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</si>
  <si>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</si>
  <si>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Sum of Amount</t>
  </si>
  <si>
    <t>Name</t>
  </si>
  <si>
    <t>Sales</t>
  </si>
  <si>
    <t>Proportion</t>
  </si>
  <si>
    <t>Grand Total</t>
  </si>
  <si>
    <t>Top5(Sales)</t>
  </si>
  <si>
    <t>Captions</t>
  </si>
  <si>
    <t>All Sales</t>
  </si>
  <si>
    <t>Top 5(Sales)</t>
  </si>
  <si>
    <t>Captions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</si>
</sst>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9" formatCode="_(&quot;$&quot;* #,##0_);_(&quot;$&quot;* \(#,##0\);_(&quot;$&quot;* &quot;-&quot;??_);_(@_)"/>
  </numFmts>
  <fonts count="4" x14ac:knownFonts="1">
    <font>
      <sz val="11"/>
      <color theme="1"/>
      <name val="Calibri"/>
      <family val="2"/>
      <scheme val="minor"/>
    </font>
    <font>
      <sz val="28"/>
      <color theme="1"/>
      <name val="Segoe UI Light"/>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2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3" fillId="0" borderId="0" xfId="0" applyFont="1"/>
    <xf numFmtId="0" fontId="3" fillId="0" borderId="0" xfId="0" applyFont="1" applyAlignment="1">
      <alignment horizontal="right"/>
    </xf>
    <xf numFmtId="6"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3" borderId="0" xfId="0" applyNumberFormat="1" applyFill="1" applyAlignment="1">
      <alignment horizontal="right"/>
    </xf>
    <xf numFmtId="1" fontId="0" fillId="0" borderId="0" xfId="0" applyNumberFormat="1" applyAlignment="1">
      <alignment horizontal="right"/>
    </xf>
    <xf numFmtId="0" fontId="0" fillId="0" borderId="1" xfId="0" applyBorder="1"/>
    <xf numFmtId="0" fontId="0" fillId="0" borderId="2" xfId="0" applyBorder="1"/>
    <xf numFmtId="169" fontId="0" fillId="0" borderId="3" xfId="2" applyNumberFormat="1" applyFont="1" applyBorder="1" applyAlignment="1">
      <alignment horizontal="right"/>
    </xf>
    <xf numFmtId="9" fontId="0" fillId="0" borderId="3" xfId="1" applyFont="1" applyBorder="1" applyAlignment="1">
      <alignment horizontal="right"/>
    </xf>
    <xf numFmtId="0" fontId="0" fillId="0" borderId="4" xfId="0" applyFont="1" applyBorder="1"/>
    <xf numFmtId="1" fontId="3" fillId="0" borderId="3" xfId="0" applyNumberFormat="1" applyFont="1" applyBorder="1" applyAlignment="1">
      <alignment horizontal="right"/>
    </xf>
    <xf numFmtId="169" fontId="0" fillId="0" borderId="4" xfId="2" applyNumberFormat="1" applyFont="1" applyBorder="1" applyAlignment="1">
      <alignment horizontal="right"/>
    </xf>
    <xf numFmtId="1" fontId="0" fillId="0" borderId="5" xfId="0" applyNumberFormat="1" applyBorder="1" applyAlignment="1">
      <alignment horizontal="right"/>
    </xf>
    <xf numFmtId="1" fontId="0" fillId="0" borderId="4" xfId="0" applyNumberFormat="1" applyBorder="1" applyAlignment="1">
      <alignment horizontal="right"/>
    </xf>
    <xf numFmtId="0" fontId="0" fillId="0" borderId="7" xfId="0" applyBorder="1"/>
    <xf numFmtId="0" fontId="0" fillId="0" borderId="6" xfId="0" applyBorder="1"/>
    <xf numFmtId="1" fontId="0" fillId="0" borderId="2" xfId="0" applyNumberFormat="1" applyBorder="1" applyAlignment="1">
      <alignment horizontal="right"/>
    </xf>
    <xf numFmtId="0" fontId="0" fillId="0" borderId="2" xfId="0" applyBorder="1" applyAlignment="1">
      <alignment horizontal="left"/>
    </xf>
    <xf numFmtId="169" fontId="0" fillId="0" borderId="2" xfId="2" applyNumberFormat="1" applyFont="1" applyBorder="1" applyAlignment="1">
      <alignment horizontal="right"/>
    </xf>
    <xf numFmtId="169" fontId="0" fillId="0" borderId="2" xfId="2" applyNumberFormat="1" applyFont="1" applyBorder="1"/>
  </cellXfs>
  <cellStyles count="3">
    <cellStyle name="Currency" xfId="2" builtinId="4"/>
    <cellStyle name="Normal" xfId="0" builtinId="0"/>
    <cellStyle name="Percent" xfId="1" builtinId="5"/>
  </cellStyles>
  <dxfs count="3">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2000" b="0" i="0" u="none" strike="noStrike" kern="1200" spc="0" baseline="0">
                <a:solidFill>
                  <a:schemeClr val="tx1">
                    <a:lumMod val="65000"/>
                    <a:lumOff val="35000"/>
                  </a:schemeClr>
                </a:solidFill>
                <a:latin typeface="+mn-lt"/>
                <a:ea typeface="+mn-ea"/>
                <a:cs typeface="+mn-cs"/>
              </a:defRPr>
            </a:pPr>
            <a:r>
              <a:rPr lang="en-US" sz="2000"/>
              <a:t>Sales</a:t>
            </a:r>
            <a:r>
              <a:rPr lang="en-US" sz="2000" baseline="0"/>
              <a:t> Report</a:t>
            </a:r>
          </a:p>
        </c:rich>
      </c:tx>
      <c:layout>
        <c:manualLayout>
          <c:xMode val="edge"/>
          <c:yMode val="edge"/>
          <c:x val="4.6621337379295628E-2"/>
          <c:y val="2.3021579256167338E-2"/>
        </c:manualLayout>
      </c:layout>
      <c:overlay val="0"/>
      <c:spPr>
        <a:noFill/>
        <a:ln>
          <a:noFill/>
        </a:ln>
        <a:effectLst/>
      </c:spPr>
      <c:txPr>
        <a:bodyPr rot="0" spcFirstLastPara="1" vertOverflow="ellipsis" vert="horz" wrap="square" anchor="ctr" anchorCtr="1"/>
        <a:lstStyle/>
        <a:p>
          <a:pPr algn="ct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32042487098358"/>
          <c:y val="0.3016337466139849"/>
          <c:w val="0.79048036814276557"/>
          <c:h val="0.6451283981754341"/>
        </c:manualLayout>
      </c:layout>
      <c:barChart>
        <c:barDir val="bar"/>
        <c:grouping val="clustered"/>
        <c:varyColors val="0"/>
        <c:ser>
          <c:idx val="0"/>
          <c:order val="0"/>
          <c:tx>
            <c:strRef>
              <c:f>'Top 5 data'!$P$18</c:f>
              <c:strCache>
                <c:ptCount val="1"/>
                <c:pt idx="0">
                  <c:v>Sales</c:v>
                </c:pt>
              </c:strCache>
            </c:strRef>
          </c:tx>
          <c:spPr>
            <a:solidFill>
              <a:schemeClr val="accent2">
                <a:lumMod val="60000"/>
                <a:lumOff val="40000"/>
              </a:schemeClr>
            </a:solidFill>
            <a:ln>
              <a:noFill/>
            </a:ln>
            <a:effectLst/>
          </c:spPr>
          <c:invertIfNegative val="0"/>
          <c:cat>
            <c:strRef>
              <c:f>'Top 5 data'!$O$19:$O$29</c:f>
              <c:strCache>
                <c:ptCount val="11"/>
                <c:pt idx="0">
                  <c:v>Gigi Bohling</c:v>
                </c:pt>
                <c:pt idx="1">
                  <c:v>Barr Faughny</c:v>
                </c:pt>
                <c:pt idx="2">
                  <c:v>Ram Mahesh</c:v>
                </c:pt>
                <c:pt idx="3">
                  <c:v>Ches Bonnell</c:v>
                </c:pt>
                <c:pt idx="4">
                  <c:v>Curtice Advani</c:v>
                </c:pt>
                <c:pt idx="5">
                  <c:v>Carla Molina</c:v>
                </c:pt>
                <c:pt idx="6">
                  <c:v>Brien Boise</c:v>
                </c:pt>
                <c:pt idx="7">
                  <c:v>Husein Augar</c:v>
                </c:pt>
                <c:pt idx="8">
                  <c:v>Gunar Cockshoot</c:v>
                </c:pt>
                <c:pt idx="9">
                  <c:v>Oby Sorrel</c:v>
                </c:pt>
                <c:pt idx="10">
                  <c:v>Grand Total</c:v>
                </c:pt>
              </c:strCache>
            </c:strRef>
          </c:cat>
          <c:val>
            <c:numRef>
              <c:f>'Top 5 data'!$P$19:$P$29</c:f>
              <c:numCache>
                <c:formatCode>_("$"* #,##0_);_("$"* \(#,##0\);_("$"* "-"??_);_(@_)</c:formatCode>
                <c:ptCount val="11"/>
                <c:pt idx="0">
                  <c:v>98406</c:v>
                </c:pt>
                <c:pt idx="1">
                  <c:v>81102</c:v>
                </c:pt>
                <c:pt idx="2">
                  <c:v>78302</c:v>
                </c:pt>
                <c:pt idx="3">
                  <c:v>70973</c:v>
                </c:pt>
                <c:pt idx="4">
                  <c:v>69895</c:v>
                </c:pt>
                <c:pt idx="5">
                  <c:v>62475</c:v>
                </c:pt>
                <c:pt idx="6">
                  <c:v>52367</c:v>
                </c:pt>
                <c:pt idx="7">
                  <c:v>52276</c:v>
                </c:pt>
                <c:pt idx="8">
                  <c:v>44135</c:v>
                </c:pt>
                <c:pt idx="9">
                  <c:v>33166</c:v>
                </c:pt>
              </c:numCache>
            </c:numRef>
          </c:val>
          <c:extLst>
            <c:ext xmlns:c16="http://schemas.microsoft.com/office/drawing/2014/chart" uri="{C3380CC4-5D6E-409C-BE32-E72D297353CC}">
              <c16:uniqueId val="{00000000-7BB2-4788-923E-A8F82FAFBB35}"/>
            </c:ext>
          </c:extLst>
        </c:ser>
        <c:ser>
          <c:idx val="1"/>
          <c:order val="1"/>
          <c:tx>
            <c:strRef>
              <c:f>'Top 5 data'!$Q$18</c:f>
              <c:strCache>
                <c:ptCount val="1"/>
                <c:pt idx="0">
                  <c:v>Top5(Sales)</c:v>
                </c:pt>
              </c:strCache>
            </c:strRef>
          </c:tx>
          <c:spPr>
            <a:solidFill>
              <a:schemeClr val="accent2"/>
            </a:solidFill>
            <a:ln>
              <a:noFill/>
            </a:ln>
            <a:effectLst/>
          </c:spPr>
          <c:invertIfNegative val="0"/>
          <c:cat>
            <c:strRef>
              <c:f>'Top 5 data'!$O$19:$O$29</c:f>
              <c:strCache>
                <c:ptCount val="11"/>
                <c:pt idx="0">
                  <c:v>Gigi Bohling</c:v>
                </c:pt>
                <c:pt idx="1">
                  <c:v>Barr Faughny</c:v>
                </c:pt>
                <c:pt idx="2">
                  <c:v>Ram Mahesh</c:v>
                </c:pt>
                <c:pt idx="3">
                  <c:v>Ches Bonnell</c:v>
                </c:pt>
                <c:pt idx="4">
                  <c:v>Curtice Advani</c:v>
                </c:pt>
                <c:pt idx="5">
                  <c:v>Carla Molina</c:v>
                </c:pt>
                <c:pt idx="6">
                  <c:v>Brien Boise</c:v>
                </c:pt>
                <c:pt idx="7">
                  <c:v>Husein Augar</c:v>
                </c:pt>
                <c:pt idx="8">
                  <c:v>Gunar Cockshoot</c:v>
                </c:pt>
                <c:pt idx="9">
                  <c:v>Oby Sorrel</c:v>
                </c:pt>
                <c:pt idx="10">
                  <c:v>Grand Total</c:v>
                </c:pt>
              </c:strCache>
            </c:strRef>
          </c:cat>
          <c:val>
            <c:numRef>
              <c:f>'Top 5 data'!$Q$19:$Q$29</c:f>
              <c:numCache>
                <c:formatCode>_("$"* #,##0_);_("$"* \(#,##0\);_("$"* "-"??_);_(@_)</c:formatCode>
                <c:ptCount val="11"/>
                <c:pt idx="0">
                  <c:v>98406</c:v>
                </c:pt>
                <c:pt idx="1">
                  <c:v>81102</c:v>
                </c:pt>
                <c:pt idx="2">
                  <c:v>78302</c:v>
                </c:pt>
                <c:pt idx="3">
                  <c:v>70973</c:v>
                </c:pt>
                <c:pt idx="4">
                  <c:v>69895</c:v>
                </c:pt>
              </c:numCache>
            </c:numRef>
          </c:val>
          <c:extLst>
            <c:ext xmlns:c16="http://schemas.microsoft.com/office/drawing/2014/chart" uri="{C3380CC4-5D6E-409C-BE32-E72D297353CC}">
              <c16:uniqueId val="{00000001-7BB2-4788-923E-A8F82FAFBB35}"/>
            </c:ext>
          </c:extLst>
        </c:ser>
        <c:dLbls>
          <c:showLegendKey val="0"/>
          <c:showVal val="0"/>
          <c:showCatName val="0"/>
          <c:showSerName val="0"/>
          <c:showPercent val="0"/>
          <c:showBubbleSize val="0"/>
        </c:dLbls>
        <c:gapWidth val="18"/>
        <c:overlap val="100"/>
        <c:axId val="1473076303"/>
        <c:axId val="1473074223"/>
      </c:barChart>
      <c:catAx>
        <c:axId val="14730763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74223"/>
        <c:crosses val="autoZero"/>
        <c:auto val="1"/>
        <c:lblAlgn val="ctr"/>
        <c:lblOffset val="100"/>
        <c:noMultiLvlLbl val="0"/>
      </c:catAx>
      <c:valAx>
        <c:axId val="1473074223"/>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76303"/>
        <c:crosses val="autoZero"/>
        <c:crossBetween val="between"/>
      </c:valAx>
      <c:spPr>
        <a:noFill/>
        <a:ln>
          <a:noFill/>
        </a:ln>
        <a:effectLst/>
      </c:spPr>
    </c:plotArea>
    <c:legend>
      <c:legendPos val="b"/>
      <c:layout>
        <c:manualLayout>
          <c:xMode val="edge"/>
          <c:yMode val="edge"/>
          <c:x val="0.79270462019427612"/>
          <c:y val="0.3443641542530404"/>
          <c:w val="0.19699768882895541"/>
          <c:h val="6.4748644838664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3</xdr:row>
      <xdr:rowOff>85725</xdr:rowOff>
    </xdr:from>
    <xdr:to>
      <xdr:col>13</xdr:col>
      <xdr:colOff>709083</xdr:colOff>
      <xdr:row>16</xdr:row>
      <xdr:rowOff>133350</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3E0CD9D1-A408-4CD2-981A-95D25D2F492D}"/>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8265583" y="1133475"/>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1445682</xdr:colOff>
      <xdr:row>16</xdr:row>
      <xdr:rowOff>171979</xdr:rowOff>
    </xdr:from>
    <xdr:to>
      <xdr:col>13</xdr:col>
      <xdr:colOff>669924</xdr:colOff>
      <xdr:row>34</xdr:row>
      <xdr:rowOff>52917</xdr:rowOff>
    </xdr:to>
    <xdr:graphicFrame macro="">
      <xdr:nvGraphicFramePr>
        <xdr:cNvPr id="4" name="Chart 3">
          <a:extLst>
            <a:ext uri="{FF2B5EF4-FFF2-40B4-BE49-F238E27FC236}">
              <a16:creationId xmlns:a16="http://schemas.microsoft.com/office/drawing/2014/main" id="{3B431FFD-4338-41B4-84D8-8F6A535C2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0.04994</cdr:x>
      <cdr:y>0.13669</cdr:y>
    </cdr:from>
    <cdr:to>
      <cdr:x>0.45422</cdr:x>
      <cdr:y>0.21663</cdr:y>
    </cdr:to>
    <cdr:sp macro="" textlink="'Top 5 data'!$P$10">
      <cdr:nvSpPr>
        <cdr:cNvPr id="2" name="Rectangle 1">
          <a:extLst xmlns:a="http://schemas.openxmlformats.org/drawingml/2006/main">
            <a:ext uri="{FF2B5EF4-FFF2-40B4-BE49-F238E27FC236}">
              <a16:creationId xmlns:a16="http://schemas.microsoft.com/office/drawing/2014/main" id="{5A5A7BF5-1F11-4C95-83EC-24B14E809BDE}"/>
            </a:ext>
          </a:extLst>
        </cdr:cNvPr>
        <cdr:cNvSpPr/>
      </cdr:nvSpPr>
      <cdr:spPr>
        <a:xfrm xmlns:a="http://schemas.openxmlformats.org/drawingml/2006/main">
          <a:off x="311151" y="452438"/>
          <a:ext cx="2518834" cy="264583"/>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7BE4D5AE-CE00-4854-A8D8-D96EB51CF4E3}" type="TxLink">
            <a:rPr lang="en-US" sz="1100" b="0" i="0" u="none" strike="noStrike">
              <a:solidFill>
                <a:schemeClr val="accent2">
                  <a:lumMod val="75000"/>
                </a:schemeClr>
              </a:solidFill>
              <a:latin typeface="Calibri"/>
              <a:cs typeface="Calibri"/>
            </a:rPr>
            <a:t>Top 5 Sales Person bring in 62% of Sales</a:t>
          </a:fld>
          <a:endParaRPr lang="en-US">
            <a:solidFill>
              <a:schemeClr val="accent2">
                <a:lumMod val="75000"/>
              </a:schemeClr>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48.283051157407" createdVersion="7" refreshedVersion="7" minRefreshableVersion="3" recordCount="150" xr:uid="{06B651F9-59F2-4B96-A607-BF7932A50195}">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21" maxValue="16184"/>
    </cacheField>
    <cacheField name="Units" numFmtId="3">
      <sharedItems containsSemiMixedTypes="0" containsString="0" containsNumber="1" containsInteger="1" minValue="6" maxValue="525"/>
    </cacheField>
  </cacheFields>
  <extLst>
    <ext xmlns:x14="http://schemas.microsoft.com/office/spreadsheetml/2009/9/main" uri="{725AE2AE-9491-48be-B2B4-4EB974FC3084}">
      <x14:pivotCacheDefinition pivotCacheId="89150556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75236-690D-4699-B20D-53A8E3F5FFEA}"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16" firstHeaderRow="1" firstDataRow="1" firstDataCol="1"/>
  <pivotFields count="5">
    <pivotField axis="axisRow" sortType="descending">
      <items count="11">
        <item x="0"/>
        <item x="9"/>
        <item x="2"/>
        <item x="8"/>
        <item x="6"/>
        <item x="4"/>
        <item x="5"/>
        <item x="3"/>
        <item x="1"/>
        <item x="7"/>
        <item t="default"/>
      </items>
      <autoSortScope>
        <pivotArea dataOnly="0" outline="0" fieldPosition="0">
          <references count="1">
            <reference field="4294967294" count="1" selected="0">
              <x v="0"/>
            </reference>
          </references>
        </pivotArea>
      </autoSortScope>
    </pivotField>
    <pivotField showAll="0">
      <items count="7">
        <item x="4"/>
        <item x="2"/>
        <item x="5"/>
        <item x="0"/>
        <item x="3"/>
        <item x="1"/>
        <item t="default"/>
      </items>
    </pivotField>
    <pivotField showAll="0"/>
    <pivotField dataField="1" numFmtId="6" showAll="0"/>
    <pivotField numFmtId="3" showAll="0"/>
  </pivotFields>
  <rowFields count="1">
    <field x="0"/>
  </rowFields>
  <rowItems count="11">
    <i>
      <x v="4"/>
    </i>
    <i>
      <x v="9"/>
    </i>
    <i>
      <x/>
    </i>
    <i>
      <x v="6"/>
    </i>
    <i>
      <x v="5"/>
    </i>
    <i>
      <x v="7"/>
    </i>
    <i>
      <x v="8"/>
    </i>
    <i>
      <x v="2"/>
    </i>
    <i>
      <x v="3"/>
    </i>
    <i>
      <x v="1"/>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BDB400CE-C1DC-4CEC-80B0-10108F573C0C}" sourceName="Geography">
  <pivotTables>
    <pivotTable tabId="1" name="PivotTable1"/>
  </pivotTables>
  <data>
    <tabular pivotCacheId="891505562">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B0AEEAFD-C0E7-42EF-BE7A-8C8C785F3159}" cache="Slicer_Geography1" caption="Geograph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4DCD7C-29C7-499B-8C92-3CC74D263F82}" name="sales" displayName="sales" ref="C3:G153" totalsRowShown="0" headerRowDxfId="2">
  <tableColumns count="5">
    <tableColumn id="1" xr3:uid="{E03DCAC6-09F2-4313-B678-2C9E04056398}" name="Sales Person"/>
    <tableColumn id="2" xr3:uid="{6DC11D3D-53D0-4693-B761-7BB6482C00EF}" name="Geography"/>
    <tableColumn id="3" xr3:uid="{0637BFEC-FB10-4DE0-8C2A-4AD659FE132D}" name="Product"/>
    <tableColumn id="4" xr3:uid="{B61799A1-4A05-4E6F-A540-12CA44C7DA15}" name="Amount" dataDxfId="1"/>
    <tableColumn id="5" xr3:uid="{445827BD-D0EB-4D32-9ED4-5223492BF2C1}"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Q153"/>
  <sheetViews>
    <sheetView showGridLines="0" tabSelected="1" topLeftCell="A3" zoomScale="90" zoomScaleNormal="90" workbookViewId="0">
      <selection activeCell="O13" sqref="O13"/>
    </sheetView>
  </sheetViews>
  <sheetFormatPr defaultRowHeight="15" x14ac:dyDescent="0.25"/>
  <cols>
    <col min="1" max="1" width="1.7109375" customWidth="1"/>
    <col min="2" max="2" width="3.7109375" customWidth="1"/>
    <col min="3" max="3" width="17.7109375" customWidth="1"/>
    <col min="4" max="4" width="12.5703125" bestFit="1" customWidth="1"/>
    <col min="5" max="5" width="21.85546875" bestFit="1" customWidth="1"/>
    <col min="6" max="6" width="8.85546875" customWidth="1"/>
    <col min="7" max="7" width="6.42578125" customWidth="1"/>
    <col min="10" max="10" width="16.140625" bestFit="1" customWidth="1"/>
    <col min="11" max="11" width="14.85546875" bestFit="1" customWidth="1"/>
    <col min="14" max="14" width="12" customWidth="1"/>
    <col min="15" max="15" width="16" bestFit="1" customWidth="1"/>
    <col min="16" max="16" width="18.140625" style="12" customWidth="1"/>
    <col min="17" max="17" width="11.5703125" bestFit="1" customWidth="1"/>
  </cols>
  <sheetData>
    <row r="1" spans="1:16" s="2" customFormat="1" ht="52.5" customHeight="1" x14ac:dyDescent="0.25">
      <c r="A1" s="1"/>
      <c r="C1" s="3" t="s">
        <v>0</v>
      </c>
      <c r="P1" s="11"/>
    </row>
    <row r="3" spans="1:16" x14ac:dyDescent="0.25">
      <c r="C3" s="4" t="s">
        <v>1</v>
      </c>
      <c r="D3" s="4" t="s">
        <v>2</v>
      </c>
      <c r="E3" s="4" t="s">
        <v>3</v>
      </c>
      <c r="F3" s="5" t="s">
        <v>4</v>
      </c>
      <c r="G3" s="5" t="s">
        <v>5</v>
      </c>
    </row>
    <row r="4" spans="1:16" x14ac:dyDescent="0.25">
      <c r="C4" t="s">
        <v>6</v>
      </c>
      <c r="D4" t="s">
        <v>7</v>
      </c>
      <c r="E4" t="s">
        <v>8</v>
      </c>
      <c r="F4" s="6">
        <v>1624</v>
      </c>
      <c r="G4" s="7">
        <v>114</v>
      </c>
    </row>
    <row r="5" spans="1:16" x14ac:dyDescent="0.25">
      <c r="C5" t="s">
        <v>9</v>
      </c>
      <c r="D5" t="s">
        <v>10</v>
      </c>
      <c r="E5" t="s">
        <v>11</v>
      </c>
      <c r="F5" s="6">
        <v>6706</v>
      </c>
      <c r="G5" s="7">
        <v>459</v>
      </c>
      <c r="J5" s="8" t="s">
        <v>44</v>
      </c>
      <c r="K5" t="s">
        <v>45</v>
      </c>
      <c r="O5" s="14"/>
      <c r="P5" s="18" t="s">
        <v>51</v>
      </c>
    </row>
    <row r="6" spans="1:16" x14ac:dyDescent="0.25">
      <c r="C6" t="s">
        <v>12</v>
      </c>
      <c r="D6" t="s">
        <v>10</v>
      </c>
      <c r="E6" t="s">
        <v>13</v>
      </c>
      <c r="F6" s="6">
        <v>959</v>
      </c>
      <c r="G6" s="7">
        <v>147</v>
      </c>
      <c r="J6" s="9" t="s">
        <v>26</v>
      </c>
      <c r="K6" s="10">
        <v>98406</v>
      </c>
      <c r="N6" s="13"/>
      <c r="O6" s="17" t="s">
        <v>52</v>
      </c>
      <c r="P6" s="19">
        <f>SUM(K6:K15)</f>
        <v>643097</v>
      </c>
    </row>
    <row r="7" spans="1:16" x14ac:dyDescent="0.25">
      <c r="C7" t="s">
        <v>14</v>
      </c>
      <c r="D7" t="s">
        <v>15</v>
      </c>
      <c r="E7" t="s">
        <v>16</v>
      </c>
      <c r="F7" s="6">
        <v>9632</v>
      </c>
      <c r="G7" s="7">
        <v>288</v>
      </c>
      <c r="J7" s="9" t="s">
        <v>27</v>
      </c>
      <c r="K7" s="10">
        <v>81102</v>
      </c>
      <c r="O7" s="14" t="s">
        <v>53</v>
      </c>
      <c r="P7" s="15">
        <f>SUM(Q19:Q23)</f>
        <v>398678</v>
      </c>
    </row>
    <row r="8" spans="1:16" x14ac:dyDescent="0.25">
      <c r="C8" t="s">
        <v>17</v>
      </c>
      <c r="D8" t="s">
        <v>18</v>
      </c>
      <c r="E8" t="s">
        <v>19</v>
      </c>
      <c r="F8" s="6">
        <v>2100</v>
      </c>
      <c r="G8" s="7">
        <v>414</v>
      </c>
      <c r="J8" s="9" t="s">
        <v>6</v>
      </c>
      <c r="K8" s="10">
        <v>78302</v>
      </c>
      <c r="O8" s="14" t="s">
        <v>48</v>
      </c>
      <c r="P8" s="16">
        <f>P7/P6</f>
        <v>0.61993447333761464</v>
      </c>
    </row>
    <row r="9" spans="1:16" x14ac:dyDescent="0.25">
      <c r="C9" t="s">
        <v>6</v>
      </c>
      <c r="D9" t="s">
        <v>10</v>
      </c>
      <c r="E9" t="s">
        <v>20</v>
      </c>
      <c r="F9" s="6">
        <v>8869</v>
      </c>
      <c r="G9" s="7">
        <v>432</v>
      </c>
      <c r="J9" s="9" t="s">
        <v>24</v>
      </c>
      <c r="K9" s="10">
        <v>70973</v>
      </c>
      <c r="N9" s="13"/>
      <c r="O9" s="22"/>
      <c r="P9" s="20"/>
    </row>
    <row r="10" spans="1:16" x14ac:dyDescent="0.25">
      <c r="C10" t="s">
        <v>17</v>
      </c>
      <c r="D10" t="s">
        <v>21</v>
      </c>
      <c r="E10" t="s">
        <v>22</v>
      </c>
      <c r="F10" s="6">
        <v>2681</v>
      </c>
      <c r="G10" s="7">
        <v>54</v>
      </c>
      <c r="J10" s="9" t="s">
        <v>17</v>
      </c>
      <c r="K10" s="10">
        <v>69895</v>
      </c>
      <c r="N10" s="13"/>
      <c r="O10" s="23" t="s">
        <v>54</v>
      </c>
      <c r="P10" s="21" t="str">
        <f>"Top 5 Sales Person bring in "&amp;TEXT(P8,"0%")&amp;" of Sales"</f>
        <v>Top 5 Sales Person bring in 62% of Sales</v>
      </c>
    </row>
    <row r="11" spans="1:16" x14ac:dyDescent="0.25">
      <c r="C11" t="s">
        <v>9</v>
      </c>
      <c r="D11" t="s">
        <v>10</v>
      </c>
      <c r="E11" t="s">
        <v>23</v>
      </c>
      <c r="F11" s="6">
        <v>5012</v>
      </c>
      <c r="G11" s="7">
        <v>210</v>
      </c>
      <c r="J11" s="9" t="s">
        <v>14</v>
      </c>
      <c r="K11" s="10">
        <v>62475</v>
      </c>
    </row>
    <row r="12" spans="1:16" x14ac:dyDescent="0.25">
      <c r="C12" t="s">
        <v>24</v>
      </c>
      <c r="D12" t="s">
        <v>21</v>
      </c>
      <c r="E12" t="s">
        <v>25</v>
      </c>
      <c r="F12" s="6">
        <v>1281</v>
      </c>
      <c r="G12" s="7">
        <v>75</v>
      </c>
      <c r="J12" s="9" t="s">
        <v>9</v>
      </c>
      <c r="K12" s="10">
        <v>52367</v>
      </c>
    </row>
    <row r="13" spans="1:16" x14ac:dyDescent="0.25">
      <c r="C13" t="s">
        <v>26</v>
      </c>
      <c r="D13" t="s">
        <v>7</v>
      </c>
      <c r="E13" t="s">
        <v>25</v>
      </c>
      <c r="F13" s="6">
        <v>4991</v>
      </c>
      <c r="G13" s="7">
        <v>12</v>
      </c>
      <c r="J13" s="9" t="s">
        <v>12</v>
      </c>
      <c r="K13" s="10">
        <v>52276</v>
      </c>
    </row>
    <row r="14" spans="1:16" x14ac:dyDescent="0.25">
      <c r="C14" t="s">
        <v>27</v>
      </c>
      <c r="D14" t="s">
        <v>18</v>
      </c>
      <c r="E14" t="s">
        <v>19</v>
      </c>
      <c r="F14" s="6">
        <v>1785</v>
      </c>
      <c r="G14" s="7">
        <v>462</v>
      </c>
      <c r="J14" s="9" t="s">
        <v>28</v>
      </c>
      <c r="K14" s="10">
        <v>44135</v>
      </c>
    </row>
    <row r="15" spans="1:16" x14ac:dyDescent="0.25">
      <c r="C15" t="s">
        <v>28</v>
      </c>
      <c r="D15" t="s">
        <v>7</v>
      </c>
      <c r="E15" t="s">
        <v>29</v>
      </c>
      <c r="F15" s="6">
        <v>3983</v>
      </c>
      <c r="G15" s="7">
        <v>144</v>
      </c>
      <c r="J15" s="9" t="s">
        <v>36</v>
      </c>
      <c r="K15" s="10">
        <v>33166</v>
      </c>
    </row>
    <row r="16" spans="1:16" x14ac:dyDescent="0.25">
      <c r="C16" t="s">
        <v>12</v>
      </c>
      <c r="D16" t="s">
        <v>21</v>
      </c>
      <c r="E16" t="s">
        <v>30</v>
      </c>
      <c r="F16" s="6">
        <v>2646</v>
      </c>
      <c r="G16" s="7">
        <v>120</v>
      </c>
      <c r="J16" s="9" t="s">
        <v>49</v>
      </c>
      <c r="K16" s="10">
        <v>643097</v>
      </c>
    </row>
    <row r="17" spans="3:17" x14ac:dyDescent="0.25">
      <c r="C17" t="s">
        <v>27</v>
      </c>
      <c r="D17" t="s">
        <v>31</v>
      </c>
      <c r="E17" t="s">
        <v>32</v>
      </c>
      <c r="F17" s="6">
        <v>252</v>
      </c>
      <c r="G17" s="7">
        <v>54</v>
      </c>
    </row>
    <row r="18" spans="3:17" x14ac:dyDescent="0.25">
      <c r="C18" t="s">
        <v>28</v>
      </c>
      <c r="D18" t="s">
        <v>10</v>
      </c>
      <c r="E18" t="s">
        <v>19</v>
      </c>
      <c r="F18" s="6">
        <v>2464</v>
      </c>
      <c r="G18" s="7">
        <v>234</v>
      </c>
      <c r="O18" s="14" t="s">
        <v>46</v>
      </c>
      <c r="P18" s="24" t="s">
        <v>47</v>
      </c>
      <c r="Q18" s="14" t="s">
        <v>50</v>
      </c>
    </row>
    <row r="19" spans="3:17" x14ac:dyDescent="0.25">
      <c r="C19" t="s">
        <v>28</v>
      </c>
      <c r="D19" t="s">
        <v>10</v>
      </c>
      <c r="E19" t="s">
        <v>33</v>
      </c>
      <c r="F19" s="6">
        <v>2114</v>
      </c>
      <c r="G19" s="7">
        <v>66</v>
      </c>
      <c r="O19" s="25" t="str">
        <f>J6</f>
        <v>Gigi Bohling</v>
      </c>
      <c r="P19" s="26">
        <f>K6</f>
        <v>98406</v>
      </c>
      <c r="Q19" s="27">
        <f>P19</f>
        <v>98406</v>
      </c>
    </row>
    <row r="20" spans="3:17" x14ac:dyDescent="0.25">
      <c r="C20" t="s">
        <v>17</v>
      </c>
      <c r="D20" t="s">
        <v>7</v>
      </c>
      <c r="E20" t="s">
        <v>22</v>
      </c>
      <c r="F20" s="6">
        <v>7693</v>
      </c>
      <c r="G20" s="7">
        <v>87</v>
      </c>
      <c r="O20" s="25" t="str">
        <f>J7</f>
        <v>Barr Faughny</v>
      </c>
      <c r="P20" s="26">
        <f>K7</f>
        <v>81102</v>
      </c>
      <c r="Q20" s="27">
        <f t="shared" ref="Q20:Q23" si="0">P20</f>
        <v>81102</v>
      </c>
    </row>
    <row r="21" spans="3:17" x14ac:dyDescent="0.25">
      <c r="C21" t="s">
        <v>26</v>
      </c>
      <c r="D21" t="s">
        <v>31</v>
      </c>
      <c r="E21" t="s">
        <v>34</v>
      </c>
      <c r="F21" s="6">
        <v>15610</v>
      </c>
      <c r="G21" s="7">
        <v>339</v>
      </c>
      <c r="O21" s="25" t="str">
        <f>J8</f>
        <v>Ram Mahesh</v>
      </c>
      <c r="P21" s="26">
        <f>K8</f>
        <v>78302</v>
      </c>
      <c r="Q21" s="27">
        <f t="shared" si="0"/>
        <v>78302</v>
      </c>
    </row>
    <row r="22" spans="3:17" x14ac:dyDescent="0.25">
      <c r="C22" t="s">
        <v>14</v>
      </c>
      <c r="D22" t="s">
        <v>31</v>
      </c>
      <c r="E22" t="s">
        <v>23</v>
      </c>
      <c r="F22" s="6">
        <v>336</v>
      </c>
      <c r="G22" s="7">
        <v>144</v>
      </c>
      <c r="O22" s="25" t="str">
        <f>J9</f>
        <v>Ches Bonnell</v>
      </c>
      <c r="P22" s="26">
        <f>K9</f>
        <v>70973</v>
      </c>
      <c r="Q22" s="27">
        <f t="shared" si="0"/>
        <v>70973</v>
      </c>
    </row>
    <row r="23" spans="3:17" x14ac:dyDescent="0.25">
      <c r="C23" t="s">
        <v>27</v>
      </c>
      <c r="D23" t="s">
        <v>18</v>
      </c>
      <c r="E23" t="s">
        <v>34</v>
      </c>
      <c r="F23" s="6">
        <v>9443</v>
      </c>
      <c r="G23" s="7">
        <v>162</v>
      </c>
      <c r="O23" s="25" t="str">
        <f>J10</f>
        <v>Curtice Advani</v>
      </c>
      <c r="P23" s="26">
        <f>K10</f>
        <v>69895</v>
      </c>
      <c r="Q23" s="27">
        <f t="shared" si="0"/>
        <v>69895</v>
      </c>
    </row>
    <row r="24" spans="3:17" x14ac:dyDescent="0.25">
      <c r="C24" t="s">
        <v>12</v>
      </c>
      <c r="D24" t="s">
        <v>31</v>
      </c>
      <c r="E24" t="s">
        <v>35</v>
      </c>
      <c r="F24" s="6">
        <v>8155</v>
      </c>
      <c r="G24" s="7">
        <v>90</v>
      </c>
      <c r="O24" s="25" t="str">
        <f>J11</f>
        <v>Carla Molina</v>
      </c>
      <c r="P24" s="26">
        <f>K11</f>
        <v>62475</v>
      </c>
      <c r="Q24" s="27"/>
    </row>
    <row r="25" spans="3:17" x14ac:dyDescent="0.25">
      <c r="C25" t="s">
        <v>9</v>
      </c>
      <c r="D25" t="s">
        <v>21</v>
      </c>
      <c r="E25" t="s">
        <v>35</v>
      </c>
      <c r="F25" s="6">
        <v>1701</v>
      </c>
      <c r="G25" s="7">
        <v>234</v>
      </c>
      <c r="O25" s="25" t="str">
        <f>J12</f>
        <v>Brien Boise</v>
      </c>
      <c r="P25" s="26">
        <f>K12</f>
        <v>52367</v>
      </c>
      <c r="Q25" s="27"/>
    </row>
    <row r="26" spans="3:17" x14ac:dyDescent="0.25">
      <c r="C26" t="s">
        <v>36</v>
      </c>
      <c r="D26" t="s">
        <v>21</v>
      </c>
      <c r="E26" t="s">
        <v>23</v>
      </c>
      <c r="F26" s="6">
        <v>2205</v>
      </c>
      <c r="G26" s="7">
        <v>141</v>
      </c>
      <c r="O26" s="25" t="str">
        <f>J13</f>
        <v>Husein Augar</v>
      </c>
      <c r="P26" s="26">
        <f>K13</f>
        <v>52276</v>
      </c>
      <c r="Q26" s="27"/>
    </row>
    <row r="27" spans="3:17" x14ac:dyDescent="0.25">
      <c r="C27" t="s">
        <v>9</v>
      </c>
      <c r="D27" t="s">
        <v>7</v>
      </c>
      <c r="E27" t="s">
        <v>37</v>
      </c>
      <c r="F27" s="6">
        <v>1771</v>
      </c>
      <c r="G27" s="7">
        <v>204</v>
      </c>
      <c r="O27" s="25" t="str">
        <f>J14</f>
        <v>Gunar Cockshoot</v>
      </c>
      <c r="P27" s="26">
        <f>K14</f>
        <v>44135</v>
      </c>
      <c r="Q27" s="27"/>
    </row>
    <row r="28" spans="3:17" x14ac:dyDescent="0.25">
      <c r="C28" t="s">
        <v>14</v>
      </c>
      <c r="D28" t="s">
        <v>10</v>
      </c>
      <c r="E28" t="s">
        <v>38</v>
      </c>
      <c r="F28" s="6">
        <v>2114</v>
      </c>
      <c r="G28" s="7">
        <v>186</v>
      </c>
      <c r="O28" s="25" t="str">
        <f>J15</f>
        <v>Oby Sorrel</v>
      </c>
      <c r="P28" s="26">
        <f>K15</f>
        <v>33166</v>
      </c>
      <c r="Q28" s="27"/>
    </row>
    <row r="29" spans="3:17" x14ac:dyDescent="0.25">
      <c r="C29" t="s">
        <v>14</v>
      </c>
      <c r="D29" t="s">
        <v>15</v>
      </c>
      <c r="E29" t="s">
        <v>32</v>
      </c>
      <c r="F29" s="6">
        <v>10311</v>
      </c>
      <c r="G29" s="7">
        <v>231</v>
      </c>
      <c r="O29" s="25" t="str">
        <f>J16</f>
        <v>Grand Total</v>
      </c>
      <c r="P29" s="26"/>
      <c r="Q29" s="27"/>
    </row>
    <row r="30" spans="3:17" x14ac:dyDescent="0.25">
      <c r="C30" t="s">
        <v>28</v>
      </c>
      <c r="D30" t="s">
        <v>18</v>
      </c>
      <c r="E30" t="s">
        <v>30</v>
      </c>
      <c r="F30" s="6">
        <v>21</v>
      </c>
      <c r="G30" s="7">
        <v>168</v>
      </c>
    </row>
    <row r="31" spans="3:17" x14ac:dyDescent="0.25">
      <c r="C31" t="s">
        <v>36</v>
      </c>
      <c r="D31" t="s">
        <v>10</v>
      </c>
      <c r="E31" t="s">
        <v>34</v>
      </c>
      <c r="F31" s="6">
        <v>1974</v>
      </c>
      <c r="G31" s="7">
        <v>195</v>
      </c>
      <c r="I31" s="9"/>
      <c r="J31" s="9"/>
    </row>
    <row r="32" spans="3:17" x14ac:dyDescent="0.25">
      <c r="C32" t="s">
        <v>26</v>
      </c>
      <c r="D32" t="s">
        <v>15</v>
      </c>
      <c r="E32" t="s">
        <v>35</v>
      </c>
      <c r="F32" s="6">
        <v>6314</v>
      </c>
      <c r="G32" s="7">
        <v>15</v>
      </c>
      <c r="I32" s="9"/>
      <c r="J32" s="9"/>
    </row>
    <row r="33" spans="3:10" x14ac:dyDescent="0.25">
      <c r="C33" t="s">
        <v>36</v>
      </c>
      <c r="D33" t="s">
        <v>7</v>
      </c>
      <c r="E33" t="s">
        <v>35</v>
      </c>
      <c r="F33" s="6">
        <v>4683</v>
      </c>
      <c r="G33" s="7">
        <v>30</v>
      </c>
      <c r="I33" s="9"/>
      <c r="J33" s="9"/>
    </row>
    <row r="34" spans="3:10" x14ac:dyDescent="0.25">
      <c r="C34" t="s">
        <v>14</v>
      </c>
      <c r="D34" t="s">
        <v>7</v>
      </c>
      <c r="E34" t="s">
        <v>39</v>
      </c>
      <c r="F34" s="6">
        <v>6398</v>
      </c>
      <c r="G34" s="7">
        <v>102</v>
      </c>
      <c r="I34" s="9"/>
      <c r="J34" s="9"/>
    </row>
    <row r="35" spans="3:10" x14ac:dyDescent="0.25">
      <c r="C35" t="s">
        <v>27</v>
      </c>
      <c r="D35" t="s">
        <v>10</v>
      </c>
      <c r="E35" t="s">
        <v>37</v>
      </c>
      <c r="F35" s="6">
        <v>553</v>
      </c>
      <c r="G35" s="7">
        <v>15</v>
      </c>
      <c r="I35" s="9"/>
      <c r="J35" s="9"/>
    </row>
    <row r="36" spans="3:10" x14ac:dyDescent="0.25">
      <c r="C36" t="s">
        <v>9</v>
      </c>
      <c r="D36" t="s">
        <v>18</v>
      </c>
      <c r="E36" t="s">
        <v>8</v>
      </c>
      <c r="F36" s="6">
        <v>7021</v>
      </c>
      <c r="G36" s="7">
        <v>183</v>
      </c>
      <c r="I36" s="9"/>
      <c r="J36" s="9"/>
    </row>
    <row r="37" spans="3:10" x14ac:dyDescent="0.25">
      <c r="C37" t="s">
        <v>6</v>
      </c>
      <c r="D37" t="s">
        <v>18</v>
      </c>
      <c r="E37" t="s">
        <v>23</v>
      </c>
      <c r="F37" s="6">
        <v>5817</v>
      </c>
      <c r="G37" s="7">
        <v>12</v>
      </c>
    </row>
    <row r="38" spans="3:10" x14ac:dyDescent="0.25">
      <c r="C38" t="s">
        <v>14</v>
      </c>
      <c r="D38" t="s">
        <v>18</v>
      </c>
      <c r="E38" t="s">
        <v>25</v>
      </c>
      <c r="F38" s="6">
        <v>3976</v>
      </c>
      <c r="G38" s="7">
        <v>72</v>
      </c>
    </row>
    <row r="39" spans="3:10" x14ac:dyDescent="0.25">
      <c r="C39" t="s">
        <v>17</v>
      </c>
      <c r="D39" t="s">
        <v>21</v>
      </c>
      <c r="E39" t="s">
        <v>40</v>
      </c>
      <c r="F39" s="6">
        <v>1134</v>
      </c>
      <c r="G39" s="7">
        <v>282</v>
      </c>
    </row>
    <row r="40" spans="3:10" x14ac:dyDescent="0.25">
      <c r="C40" t="s">
        <v>27</v>
      </c>
      <c r="D40" t="s">
        <v>18</v>
      </c>
      <c r="E40" t="s">
        <v>41</v>
      </c>
      <c r="F40" s="6">
        <v>6027</v>
      </c>
      <c r="G40" s="7">
        <v>144</v>
      </c>
    </row>
    <row r="41" spans="3:10" x14ac:dyDescent="0.25">
      <c r="C41" t="s">
        <v>17</v>
      </c>
      <c r="D41" t="s">
        <v>7</v>
      </c>
      <c r="E41" t="s">
        <v>30</v>
      </c>
      <c r="F41" s="6">
        <v>1904</v>
      </c>
      <c r="G41" s="7">
        <v>405</v>
      </c>
    </row>
    <row r="42" spans="3:10" x14ac:dyDescent="0.25">
      <c r="C42" t="s">
        <v>24</v>
      </c>
      <c r="D42" t="s">
        <v>31</v>
      </c>
      <c r="E42" t="s">
        <v>11</v>
      </c>
      <c r="F42" s="6">
        <v>3262</v>
      </c>
      <c r="G42" s="7">
        <v>75</v>
      </c>
    </row>
    <row r="43" spans="3:10" x14ac:dyDescent="0.25">
      <c r="C43" t="s">
        <v>6</v>
      </c>
      <c r="D43" t="s">
        <v>31</v>
      </c>
      <c r="E43" t="s">
        <v>40</v>
      </c>
      <c r="F43" s="6">
        <v>2289</v>
      </c>
      <c r="G43" s="7">
        <v>135</v>
      </c>
    </row>
    <row r="44" spans="3:10" x14ac:dyDescent="0.25">
      <c r="C44" t="s">
        <v>26</v>
      </c>
      <c r="D44" t="s">
        <v>31</v>
      </c>
      <c r="E44" t="s">
        <v>40</v>
      </c>
      <c r="F44" s="6">
        <v>6986</v>
      </c>
      <c r="G44" s="7">
        <v>21</v>
      </c>
    </row>
    <row r="45" spans="3:10" x14ac:dyDescent="0.25">
      <c r="C45" t="s">
        <v>27</v>
      </c>
      <c r="D45" t="s">
        <v>21</v>
      </c>
      <c r="E45" t="s">
        <v>35</v>
      </c>
      <c r="F45" s="6">
        <v>4417</v>
      </c>
      <c r="G45" s="7">
        <v>153</v>
      </c>
    </row>
    <row r="46" spans="3:10" x14ac:dyDescent="0.25">
      <c r="C46" t="s">
        <v>17</v>
      </c>
      <c r="D46" t="s">
        <v>31</v>
      </c>
      <c r="E46" t="s">
        <v>38</v>
      </c>
      <c r="F46" s="6">
        <v>1442</v>
      </c>
      <c r="G46" s="7">
        <v>15</v>
      </c>
    </row>
    <row r="47" spans="3:10" x14ac:dyDescent="0.25">
      <c r="C47" t="s">
        <v>28</v>
      </c>
      <c r="D47" t="s">
        <v>10</v>
      </c>
      <c r="E47" t="s">
        <v>25</v>
      </c>
      <c r="F47" s="6">
        <v>2415</v>
      </c>
      <c r="G47" s="7">
        <v>255</v>
      </c>
    </row>
    <row r="48" spans="3:10" x14ac:dyDescent="0.25">
      <c r="C48" t="s">
        <v>27</v>
      </c>
      <c r="D48" t="s">
        <v>7</v>
      </c>
      <c r="E48" t="s">
        <v>37</v>
      </c>
      <c r="F48" s="6">
        <v>238</v>
      </c>
      <c r="G48" s="7">
        <v>18</v>
      </c>
    </row>
    <row r="49" spans="3:7" x14ac:dyDescent="0.25">
      <c r="C49" t="s">
        <v>17</v>
      </c>
      <c r="D49" t="s">
        <v>7</v>
      </c>
      <c r="E49" t="s">
        <v>35</v>
      </c>
      <c r="F49" s="6">
        <v>4949</v>
      </c>
      <c r="G49" s="7">
        <v>189</v>
      </c>
    </row>
    <row r="50" spans="3:7" x14ac:dyDescent="0.25">
      <c r="C50" t="s">
        <v>26</v>
      </c>
      <c r="D50" t="s">
        <v>21</v>
      </c>
      <c r="E50" t="s">
        <v>11</v>
      </c>
      <c r="F50" s="6">
        <v>5075</v>
      </c>
      <c r="G50" s="7">
        <v>21</v>
      </c>
    </row>
    <row r="51" spans="3:7" x14ac:dyDescent="0.25">
      <c r="C51" t="s">
        <v>28</v>
      </c>
      <c r="D51" t="s">
        <v>15</v>
      </c>
      <c r="E51" t="s">
        <v>30</v>
      </c>
      <c r="F51" s="6">
        <v>9198</v>
      </c>
      <c r="G51" s="7">
        <v>36</v>
      </c>
    </row>
    <row r="52" spans="3:7" x14ac:dyDescent="0.25">
      <c r="C52" t="s">
        <v>17</v>
      </c>
      <c r="D52" t="s">
        <v>31</v>
      </c>
      <c r="E52" t="s">
        <v>33</v>
      </c>
      <c r="F52" s="6">
        <v>3339</v>
      </c>
      <c r="G52" s="7">
        <v>75</v>
      </c>
    </row>
    <row r="53" spans="3:7" x14ac:dyDescent="0.25">
      <c r="C53" t="s">
        <v>6</v>
      </c>
      <c r="D53" t="s">
        <v>31</v>
      </c>
      <c r="E53" t="s">
        <v>29</v>
      </c>
      <c r="F53" s="6">
        <v>5019</v>
      </c>
      <c r="G53" s="7">
        <v>156</v>
      </c>
    </row>
    <row r="54" spans="3:7" x14ac:dyDescent="0.25">
      <c r="C54" t="s">
        <v>26</v>
      </c>
      <c r="D54" t="s">
        <v>15</v>
      </c>
      <c r="E54" t="s">
        <v>30</v>
      </c>
      <c r="F54" s="6">
        <v>16184</v>
      </c>
      <c r="G54" s="7">
        <v>39</v>
      </c>
    </row>
    <row r="55" spans="3:7" x14ac:dyDescent="0.25">
      <c r="C55" t="s">
        <v>17</v>
      </c>
      <c r="D55" t="s">
        <v>15</v>
      </c>
      <c r="E55" t="s">
        <v>42</v>
      </c>
      <c r="F55" s="6">
        <v>497</v>
      </c>
      <c r="G55" s="7">
        <v>63</v>
      </c>
    </row>
    <row r="56" spans="3:7" x14ac:dyDescent="0.25">
      <c r="C56" t="s">
        <v>27</v>
      </c>
      <c r="D56" t="s">
        <v>15</v>
      </c>
      <c r="E56" t="s">
        <v>33</v>
      </c>
      <c r="F56" s="6">
        <v>8211</v>
      </c>
      <c r="G56" s="7">
        <v>75</v>
      </c>
    </row>
    <row r="57" spans="3:7" x14ac:dyDescent="0.25">
      <c r="C57" t="s">
        <v>27</v>
      </c>
      <c r="D57" t="s">
        <v>21</v>
      </c>
      <c r="E57" t="s">
        <v>41</v>
      </c>
      <c r="F57" s="6">
        <v>6580</v>
      </c>
      <c r="G57" s="7">
        <v>183</v>
      </c>
    </row>
    <row r="58" spans="3:7" x14ac:dyDescent="0.25">
      <c r="C58" t="s">
        <v>14</v>
      </c>
      <c r="D58" t="s">
        <v>10</v>
      </c>
      <c r="E58" t="s">
        <v>32</v>
      </c>
      <c r="F58" s="6">
        <v>4760</v>
      </c>
      <c r="G58" s="7">
        <v>69</v>
      </c>
    </row>
    <row r="59" spans="3:7" x14ac:dyDescent="0.25">
      <c r="C59" t="s">
        <v>6</v>
      </c>
      <c r="D59" t="s">
        <v>15</v>
      </c>
      <c r="E59" t="s">
        <v>19</v>
      </c>
      <c r="F59" s="6">
        <v>5439</v>
      </c>
      <c r="G59" s="7">
        <v>30</v>
      </c>
    </row>
    <row r="60" spans="3:7" x14ac:dyDescent="0.25">
      <c r="C60" t="s">
        <v>14</v>
      </c>
      <c r="D60" t="s">
        <v>31</v>
      </c>
      <c r="E60" t="s">
        <v>29</v>
      </c>
      <c r="F60" s="6">
        <v>1463</v>
      </c>
      <c r="G60" s="7">
        <v>39</v>
      </c>
    </row>
    <row r="61" spans="3:7" x14ac:dyDescent="0.25">
      <c r="C61" t="s">
        <v>28</v>
      </c>
      <c r="D61" t="s">
        <v>31</v>
      </c>
      <c r="E61" t="s">
        <v>11</v>
      </c>
      <c r="F61" s="6">
        <v>7777</v>
      </c>
      <c r="G61" s="7">
        <v>504</v>
      </c>
    </row>
    <row r="62" spans="3:7" x14ac:dyDescent="0.25">
      <c r="C62" t="s">
        <v>12</v>
      </c>
      <c r="D62" t="s">
        <v>7</v>
      </c>
      <c r="E62" t="s">
        <v>33</v>
      </c>
      <c r="F62" s="6">
        <v>1085</v>
      </c>
      <c r="G62" s="7">
        <v>273</v>
      </c>
    </row>
    <row r="63" spans="3:7" x14ac:dyDescent="0.25">
      <c r="C63" t="s">
        <v>26</v>
      </c>
      <c r="D63" t="s">
        <v>7</v>
      </c>
      <c r="E63" t="s">
        <v>22</v>
      </c>
      <c r="F63" s="6">
        <v>182</v>
      </c>
      <c r="G63" s="7">
        <v>48</v>
      </c>
    </row>
    <row r="64" spans="3:7" x14ac:dyDescent="0.25">
      <c r="C64" t="s">
        <v>17</v>
      </c>
      <c r="D64" t="s">
        <v>31</v>
      </c>
      <c r="E64" t="s">
        <v>40</v>
      </c>
      <c r="F64" s="6">
        <v>4242</v>
      </c>
      <c r="G64" s="7">
        <v>207</v>
      </c>
    </row>
    <row r="65" spans="3:7" x14ac:dyDescent="0.25">
      <c r="C65" t="s">
        <v>17</v>
      </c>
      <c r="D65" t="s">
        <v>15</v>
      </c>
      <c r="E65" t="s">
        <v>11</v>
      </c>
      <c r="F65" s="6">
        <v>6118</v>
      </c>
      <c r="G65" s="7">
        <v>9</v>
      </c>
    </row>
    <row r="66" spans="3:7" x14ac:dyDescent="0.25">
      <c r="C66" t="s">
        <v>36</v>
      </c>
      <c r="D66" t="s">
        <v>15</v>
      </c>
      <c r="E66" t="s">
        <v>35</v>
      </c>
      <c r="F66" s="6">
        <v>2317</v>
      </c>
      <c r="G66" s="7">
        <v>261</v>
      </c>
    </row>
    <row r="67" spans="3:7" x14ac:dyDescent="0.25">
      <c r="C67" t="s">
        <v>17</v>
      </c>
      <c r="D67" t="s">
        <v>21</v>
      </c>
      <c r="E67" t="s">
        <v>30</v>
      </c>
      <c r="F67" s="6">
        <v>938</v>
      </c>
      <c r="G67" s="7">
        <v>6</v>
      </c>
    </row>
    <row r="68" spans="3:7" x14ac:dyDescent="0.25">
      <c r="C68" t="s">
        <v>9</v>
      </c>
      <c r="D68" t="s">
        <v>7</v>
      </c>
      <c r="E68" t="s">
        <v>38</v>
      </c>
      <c r="F68" s="6">
        <v>9709</v>
      </c>
      <c r="G68" s="7">
        <v>30</v>
      </c>
    </row>
    <row r="69" spans="3:7" x14ac:dyDescent="0.25">
      <c r="C69" t="s">
        <v>24</v>
      </c>
      <c r="D69" t="s">
        <v>31</v>
      </c>
      <c r="E69" t="s">
        <v>34</v>
      </c>
      <c r="F69" s="6">
        <v>2205</v>
      </c>
      <c r="G69" s="7">
        <v>138</v>
      </c>
    </row>
    <row r="70" spans="3:7" x14ac:dyDescent="0.25">
      <c r="C70" t="s">
        <v>24</v>
      </c>
      <c r="D70" t="s">
        <v>7</v>
      </c>
      <c r="E70" t="s">
        <v>29</v>
      </c>
      <c r="F70" s="6">
        <v>4487</v>
      </c>
      <c r="G70" s="7">
        <v>111</v>
      </c>
    </row>
    <row r="71" spans="3:7" x14ac:dyDescent="0.25">
      <c r="C71" t="s">
        <v>26</v>
      </c>
      <c r="D71" t="s">
        <v>10</v>
      </c>
      <c r="E71" t="s">
        <v>16</v>
      </c>
      <c r="F71" s="6">
        <v>2415</v>
      </c>
      <c r="G71" s="7">
        <v>15</v>
      </c>
    </row>
    <row r="72" spans="3:7" x14ac:dyDescent="0.25">
      <c r="C72" t="s">
        <v>6</v>
      </c>
      <c r="D72" t="s">
        <v>31</v>
      </c>
      <c r="E72" t="s">
        <v>37</v>
      </c>
      <c r="F72" s="6">
        <v>4018</v>
      </c>
      <c r="G72" s="7">
        <v>162</v>
      </c>
    </row>
    <row r="73" spans="3:7" x14ac:dyDescent="0.25">
      <c r="C73" t="s">
        <v>26</v>
      </c>
      <c r="D73" t="s">
        <v>31</v>
      </c>
      <c r="E73" t="s">
        <v>37</v>
      </c>
      <c r="F73" s="6">
        <v>861</v>
      </c>
      <c r="G73" s="7">
        <v>195</v>
      </c>
    </row>
    <row r="74" spans="3:7" x14ac:dyDescent="0.25">
      <c r="C74" t="s">
        <v>36</v>
      </c>
      <c r="D74" t="s">
        <v>21</v>
      </c>
      <c r="E74" t="s">
        <v>25</v>
      </c>
      <c r="F74" s="6">
        <v>5586</v>
      </c>
      <c r="G74" s="7">
        <v>525</v>
      </c>
    </row>
    <row r="75" spans="3:7" x14ac:dyDescent="0.25">
      <c r="C75" t="s">
        <v>24</v>
      </c>
      <c r="D75" t="s">
        <v>31</v>
      </c>
      <c r="E75" t="s">
        <v>20</v>
      </c>
      <c r="F75" s="6">
        <v>2226</v>
      </c>
      <c r="G75" s="7">
        <v>48</v>
      </c>
    </row>
    <row r="76" spans="3:7" x14ac:dyDescent="0.25">
      <c r="C76" t="s">
        <v>12</v>
      </c>
      <c r="D76" t="s">
        <v>31</v>
      </c>
      <c r="E76" t="s">
        <v>41</v>
      </c>
      <c r="F76" s="6">
        <v>14329</v>
      </c>
      <c r="G76" s="7">
        <v>150</v>
      </c>
    </row>
    <row r="77" spans="3:7" x14ac:dyDescent="0.25">
      <c r="C77" t="s">
        <v>12</v>
      </c>
      <c r="D77" t="s">
        <v>31</v>
      </c>
      <c r="E77" t="s">
        <v>34</v>
      </c>
      <c r="F77" s="6">
        <v>8463</v>
      </c>
      <c r="G77" s="7">
        <v>492</v>
      </c>
    </row>
    <row r="78" spans="3:7" x14ac:dyDescent="0.25">
      <c r="C78" t="s">
        <v>26</v>
      </c>
      <c r="D78" t="s">
        <v>31</v>
      </c>
      <c r="E78" t="s">
        <v>33</v>
      </c>
      <c r="F78" s="6">
        <v>2891</v>
      </c>
      <c r="G78" s="7">
        <v>102</v>
      </c>
    </row>
    <row r="79" spans="3:7" x14ac:dyDescent="0.25">
      <c r="C79" t="s">
        <v>28</v>
      </c>
      <c r="D79" t="s">
        <v>15</v>
      </c>
      <c r="E79" t="s">
        <v>35</v>
      </c>
      <c r="F79" s="6">
        <v>3773</v>
      </c>
      <c r="G79" s="7">
        <v>165</v>
      </c>
    </row>
    <row r="80" spans="3:7" x14ac:dyDescent="0.25">
      <c r="C80" t="s">
        <v>14</v>
      </c>
      <c r="D80" t="s">
        <v>15</v>
      </c>
      <c r="E80" t="s">
        <v>41</v>
      </c>
      <c r="F80" s="6">
        <v>854</v>
      </c>
      <c r="G80" s="7">
        <v>309</v>
      </c>
    </row>
    <row r="81" spans="3:7" x14ac:dyDescent="0.25">
      <c r="C81" t="s">
        <v>17</v>
      </c>
      <c r="D81" t="s">
        <v>15</v>
      </c>
      <c r="E81" t="s">
        <v>29</v>
      </c>
      <c r="F81" s="6">
        <v>4970</v>
      </c>
      <c r="G81" s="7">
        <v>156</v>
      </c>
    </row>
    <row r="82" spans="3:7" x14ac:dyDescent="0.25">
      <c r="C82" t="s">
        <v>12</v>
      </c>
      <c r="D82" t="s">
        <v>10</v>
      </c>
      <c r="E82" t="s">
        <v>43</v>
      </c>
      <c r="F82" s="6">
        <v>98</v>
      </c>
      <c r="G82" s="7">
        <v>159</v>
      </c>
    </row>
    <row r="83" spans="3:7" x14ac:dyDescent="0.25">
      <c r="C83" t="s">
        <v>26</v>
      </c>
      <c r="D83" t="s">
        <v>10</v>
      </c>
      <c r="E83" t="s">
        <v>38</v>
      </c>
      <c r="F83" s="6">
        <v>13391</v>
      </c>
      <c r="G83" s="7">
        <v>201</v>
      </c>
    </row>
    <row r="84" spans="3:7" x14ac:dyDescent="0.25">
      <c r="C84" t="s">
        <v>9</v>
      </c>
      <c r="D84" t="s">
        <v>18</v>
      </c>
      <c r="E84" t="s">
        <v>22</v>
      </c>
      <c r="F84" s="6">
        <v>8890</v>
      </c>
      <c r="G84" s="7">
        <v>210</v>
      </c>
    </row>
    <row r="85" spans="3:7" x14ac:dyDescent="0.25">
      <c r="C85" t="s">
        <v>27</v>
      </c>
      <c r="D85" t="s">
        <v>21</v>
      </c>
      <c r="E85" t="s">
        <v>32</v>
      </c>
      <c r="F85" s="6">
        <v>56</v>
      </c>
      <c r="G85" s="7">
        <v>51</v>
      </c>
    </row>
    <row r="86" spans="3:7" x14ac:dyDescent="0.25">
      <c r="C86" t="s">
        <v>28</v>
      </c>
      <c r="D86" t="s">
        <v>15</v>
      </c>
      <c r="E86" t="s">
        <v>19</v>
      </c>
      <c r="F86" s="6">
        <v>3339</v>
      </c>
      <c r="G86" s="7">
        <v>39</v>
      </c>
    </row>
    <row r="87" spans="3:7" x14ac:dyDescent="0.25">
      <c r="C87" t="s">
        <v>36</v>
      </c>
      <c r="D87" t="s">
        <v>10</v>
      </c>
      <c r="E87" t="s">
        <v>16</v>
      </c>
      <c r="F87" s="6">
        <v>3808</v>
      </c>
      <c r="G87" s="7">
        <v>279</v>
      </c>
    </row>
    <row r="88" spans="3:7" x14ac:dyDescent="0.25">
      <c r="C88" t="s">
        <v>36</v>
      </c>
      <c r="D88" t="s">
        <v>21</v>
      </c>
      <c r="E88" t="s">
        <v>32</v>
      </c>
      <c r="F88" s="6">
        <v>63</v>
      </c>
      <c r="G88" s="7">
        <v>123</v>
      </c>
    </row>
    <row r="89" spans="3:7" x14ac:dyDescent="0.25">
      <c r="C89" t="s">
        <v>27</v>
      </c>
      <c r="D89" t="s">
        <v>18</v>
      </c>
      <c r="E89" t="s">
        <v>40</v>
      </c>
      <c r="F89" s="6">
        <v>7812</v>
      </c>
      <c r="G89" s="7">
        <v>81</v>
      </c>
    </row>
    <row r="90" spans="3:7" x14ac:dyDescent="0.25">
      <c r="C90" t="s">
        <v>6</v>
      </c>
      <c r="D90" t="s">
        <v>7</v>
      </c>
      <c r="E90" t="s">
        <v>37</v>
      </c>
      <c r="F90" s="6">
        <v>7693</v>
      </c>
      <c r="G90" s="7">
        <v>21</v>
      </c>
    </row>
    <row r="91" spans="3:7" x14ac:dyDescent="0.25">
      <c r="C91" t="s">
        <v>28</v>
      </c>
      <c r="D91" t="s">
        <v>15</v>
      </c>
      <c r="E91" t="s">
        <v>41</v>
      </c>
      <c r="F91" s="6">
        <v>973</v>
      </c>
      <c r="G91" s="7">
        <v>162</v>
      </c>
    </row>
    <row r="92" spans="3:7" x14ac:dyDescent="0.25">
      <c r="C92" t="s">
        <v>36</v>
      </c>
      <c r="D92" t="s">
        <v>10</v>
      </c>
      <c r="E92" t="s">
        <v>42</v>
      </c>
      <c r="F92" s="6">
        <v>567</v>
      </c>
      <c r="G92" s="7">
        <v>228</v>
      </c>
    </row>
    <row r="93" spans="3:7" x14ac:dyDescent="0.25">
      <c r="C93" t="s">
        <v>36</v>
      </c>
      <c r="D93" t="s">
        <v>15</v>
      </c>
      <c r="E93" t="s">
        <v>33</v>
      </c>
      <c r="F93" s="6">
        <v>2471</v>
      </c>
      <c r="G93" s="7">
        <v>342</v>
      </c>
    </row>
    <row r="94" spans="3:7" x14ac:dyDescent="0.25">
      <c r="C94" t="s">
        <v>26</v>
      </c>
      <c r="D94" t="s">
        <v>21</v>
      </c>
      <c r="E94" t="s">
        <v>32</v>
      </c>
      <c r="F94" s="6">
        <v>7189</v>
      </c>
      <c r="G94" s="7">
        <v>54</v>
      </c>
    </row>
    <row r="95" spans="3:7" x14ac:dyDescent="0.25">
      <c r="C95" t="s">
        <v>14</v>
      </c>
      <c r="D95" t="s">
        <v>10</v>
      </c>
      <c r="E95" t="s">
        <v>41</v>
      </c>
      <c r="F95" s="6">
        <v>7455</v>
      </c>
      <c r="G95" s="7">
        <v>216</v>
      </c>
    </row>
    <row r="96" spans="3:7" x14ac:dyDescent="0.25">
      <c r="C96" t="s">
        <v>28</v>
      </c>
      <c r="D96" t="s">
        <v>31</v>
      </c>
      <c r="E96" t="s">
        <v>43</v>
      </c>
      <c r="F96" s="6">
        <v>3108</v>
      </c>
      <c r="G96" s="7">
        <v>54</v>
      </c>
    </row>
    <row r="97" spans="3:7" x14ac:dyDescent="0.25">
      <c r="C97" t="s">
        <v>17</v>
      </c>
      <c r="D97" t="s">
        <v>21</v>
      </c>
      <c r="E97" t="s">
        <v>19</v>
      </c>
      <c r="F97" s="6">
        <v>469</v>
      </c>
      <c r="G97" s="7">
        <v>75</v>
      </c>
    </row>
    <row r="98" spans="3:7" x14ac:dyDescent="0.25">
      <c r="C98" t="s">
        <v>12</v>
      </c>
      <c r="D98" t="s">
        <v>7</v>
      </c>
      <c r="E98" t="s">
        <v>35</v>
      </c>
      <c r="F98" s="6">
        <v>2737</v>
      </c>
      <c r="G98" s="7">
        <v>93</v>
      </c>
    </row>
    <row r="99" spans="3:7" x14ac:dyDescent="0.25">
      <c r="C99" t="s">
        <v>12</v>
      </c>
      <c r="D99" t="s">
        <v>7</v>
      </c>
      <c r="E99" t="s">
        <v>19</v>
      </c>
      <c r="F99" s="6">
        <v>4305</v>
      </c>
      <c r="G99" s="7">
        <v>156</v>
      </c>
    </row>
    <row r="100" spans="3:7" x14ac:dyDescent="0.25">
      <c r="C100" t="s">
        <v>12</v>
      </c>
      <c r="D100" t="s">
        <v>21</v>
      </c>
      <c r="E100" t="s">
        <v>29</v>
      </c>
      <c r="F100" s="6">
        <v>2408</v>
      </c>
      <c r="G100" s="7">
        <v>9</v>
      </c>
    </row>
    <row r="101" spans="3:7" x14ac:dyDescent="0.25">
      <c r="C101" t="s">
        <v>28</v>
      </c>
      <c r="D101" t="s">
        <v>15</v>
      </c>
      <c r="E101" t="s">
        <v>37</v>
      </c>
      <c r="F101" s="6">
        <v>1281</v>
      </c>
      <c r="G101" s="7">
        <v>18</v>
      </c>
    </row>
    <row r="102" spans="3:7" x14ac:dyDescent="0.25">
      <c r="C102" t="s">
        <v>6</v>
      </c>
      <c r="D102" t="s">
        <v>10</v>
      </c>
      <c r="E102" t="s">
        <v>11</v>
      </c>
      <c r="F102" s="6">
        <v>12348</v>
      </c>
      <c r="G102" s="7">
        <v>234</v>
      </c>
    </row>
    <row r="103" spans="3:7" x14ac:dyDescent="0.25">
      <c r="C103" t="s">
        <v>28</v>
      </c>
      <c r="D103" t="s">
        <v>31</v>
      </c>
      <c r="E103" t="s">
        <v>41</v>
      </c>
      <c r="F103" s="6">
        <v>3689</v>
      </c>
      <c r="G103" s="7">
        <v>312</v>
      </c>
    </row>
    <row r="104" spans="3:7" x14ac:dyDescent="0.25">
      <c r="C104" t="s">
        <v>24</v>
      </c>
      <c r="D104" t="s">
        <v>15</v>
      </c>
      <c r="E104" t="s">
        <v>37</v>
      </c>
      <c r="F104" s="6">
        <v>2870</v>
      </c>
      <c r="G104" s="7">
        <v>300</v>
      </c>
    </row>
    <row r="105" spans="3:7" x14ac:dyDescent="0.25">
      <c r="C105" t="s">
        <v>27</v>
      </c>
      <c r="D105" t="s">
        <v>15</v>
      </c>
      <c r="E105" t="s">
        <v>40</v>
      </c>
      <c r="F105" s="6">
        <v>798</v>
      </c>
      <c r="G105" s="7">
        <v>519</v>
      </c>
    </row>
    <row r="106" spans="3:7" x14ac:dyDescent="0.25">
      <c r="C106" t="s">
        <v>14</v>
      </c>
      <c r="D106" t="s">
        <v>7</v>
      </c>
      <c r="E106" t="s">
        <v>42</v>
      </c>
      <c r="F106" s="6">
        <v>2933</v>
      </c>
      <c r="G106" s="7">
        <v>9</v>
      </c>
    </row>
    <row r="107" spans="3:7" x14ac:dyDescent="0.25">
      <c r="C107" t="s">
        <v>26</v>
      </c>
      <c r="D107" t="s">
        <v>10</v>
      </c>
      <c r="E107" t="s">
        <v>13</v>
      </c>
      <c r="F107" s="6">
        <v>2744</v>
      </c>
      <c r="G107" s="7">
        <v>9</v>
      </c>
    </row>
    <row r="108" spans="3:7" x14ac:dyDescent="0.25">
      <c r="C108" t="s">
        <v>6</v>
      </c>
      <c r="D108" t="s">
        <v>15</v>
      </c>
      <c r="E108" t="s">
        <v>20</v>
      </c>
      <c r="F108" s="6">
        <v>9772</v>
      </c>
      <c r="G108" s="7">
        <v>90</v>
      </c>
    </row>
    <row r="109" spans="3:7" x14ac:dyDescent="0.25">
      <c r="C109" t="s">
        <v>24</v>
      </c>
      <c r="D109" t="s">
        <v>31</v>
      </c>
      <c r="E109" t="s">
        <v>19</v>
      </c>
      <c r="F109" s="6">
        <v>1568</v>
      </c>
      <c r="G109" s="7">
        <v>96</v>
      </c>
    </row>
    <row r="110" spans="3:7" x14ac:dyDescent="0.25">
      <c r="C110" t="s">
        <v>27</v>
      </c>
      <c r="D110" t="s">
        <v>15</v>
      </c>
      <c r="E110" t="s">
        <v>30</v>
      </c>
      <c r="F110" s="6">
        <v>11417</v>
      </c>
      <c r="G110" s="7">
        <v>21</v>
      </c>
    </row>
    <row r="111" spans="3:7" x14ac:dyDescent="0.25">
      <c r="C111" t="s">
        <v>6</v>
      </c>
      <c r="D111" t="s">
        <v>31</v>
      </c>
      <c r="E111" t="s">
        <v>43</v>
      </c>
      <c r="F111" s="6">
        <v>6748</v>
      </c>
      <c r="G111" s="7">
        <v>48</v>
      </c>
    </row>
    <row r="112" spans="3:7" x14ac:dyDescent="0.25">
      <c r="C112" t="s">
        <v>36</v>
      </c>
      <c r="D112" t="s">
        <v>15</v>
      </c>
      <c r="E112" t="s">
        <v>40</v>
      </c>
      <c r="F112" s="6">
        <v>1407</v>
      </c>
      <c r="G112" s="7">
        <v>72</v>
      </c>
    </row>
    <row r="113" spans="3:7" x14ac:dyDescent="0.25">
      <c r="C113" t="s">
        <v>9</v>
      </c>
      <c r="D113" t="s">
        <v>10</v>
      </c>
      <c r="E113" t="s">
        <v>33</v>
      </c>
      <c r="F113" s="6">
        <v>2023</v>
      </c>
      <c r="G113" s="7">
        <v>168</v>
      </c>
    </row>
    <row r="114" spans="3:7" x14ac:dyDescent="0.25">
      <c r="C114" t="s">
        <v>26</v>
      </c>
      <c r="D114" t="s">
        <v>18</v>
      </c>
      <c r="E114" t="s">
        <v>43</v>
      </c>
      <c r="F114" s="6">
        <v>5236</v>
      </c>
      <c r="G114" s="7">
        <v>51</v>
      </c>
    </row>
    <row r="115" spans="3:7" x14ac:dyDescent="0.25">
      <c r="C115" t="s">
        <v>14</v>
      </c>
      <c r="D115" t="s">
        <v>15</v>
      </c>
      <c r="E115" t="s">
        <v>37</v>
      </c>
      <c r="F115" s="6">
        <v>1925</v>
      </c>
      <c r="G115" s="7">
        <v>192</v>
      </c>
    </row>
    <row r="116" spans="3:7" x14ac:dyDescent="0.25">
      <c r="C116" t="s">
        <v>24</v>
      </c>
      <c r="D116" t="s">
        <v>7</v>
      </c>
      <c r="E116" t="s">
        <v>25</v>
      </c>
      <c r="F116" s="6">
        <v>6608</v>
      </c>
      <c r="G116" s="7">
        <v>225</v>
      </c>
    </row>
    <row r="117" spans="3:7" x14ac:dyDescent="0.25">
      <c r="C117" t="s">
        <v>17</v>
      </c>
      <c r="D117" t="s">
        <v>31</v>
      </c>
      <c r="E117" t="s">
        <v>43</v>
      </c>
      <c r="F117" s="6">
        <v>8008</v>
      </c>
      <c r="G117" s="7">
        <v>456</v>
      </c>
    </row>
    <row r="118" spans="3:7" x14ac:dyDescent="0.25">
      <c r="C118" t="s">
        <v>36</v>
      </c>
      <c r="D118" t="s">
        <v>31</v>
      </c>
      <c r="E118" t="s">
        <v>19</v>
      </c>
      <c r="F118" s="6">
        <v>1428</v>
      </c>
      <c r="G118" s="7">
        <v>93</v>
      </c>
    </row>
    <row r="119" spans="3:7" x14ac:dyDescent="0.25">
      <c r="C119" t="s">
        <v>17</v>
      </c>
      <c r="D119" t="s">
        <v>31</v>
      </c>
      <c r="E119" t="s">
        <v>13</v>
      </c>
      <c r="F119" s="6">
        <v>525</v>
      </c>
      <c r="G119" s="7">
        <v>48</v>
      </c>
    </row>
    <row r="120" spans="3:7" x14ac:dyDescent="0.25">
      <c r="C120" t="s">
        <v>17</v>
      </c>
      <c r="D120" t="s">
        <v>7</v>
      </c>
      <c r="E120" t="s">
        <v>16</v>
      </c>
      <c r="F120" s="6">
        <v>1505</v>
      </c>
      <c r="G120" s="7">
        <v>102</v>
      </c>
    </row>
    <row r="121" spans="3:7" x14ac:dyDescent="0.25">
      <c r="C121" t="s">
        <v>24</v>
      </c>
      <c r="D121" t="s">
        <v>10</v>
      </c>
      <c r="E121" t="s">
        <v>8</v>
      </c>
      <c r="F121" s="6">
        <v>6755</v>
      </c>
      <c r="G121" s="7">
        <v>252</v>
      </c>
    </row>
    <row r="122" spans="3:7" x14ac:dyDescent="0.25">
      <c r="C122" t="s">
        <v>27</v>
      </c>
      <c r="D122" t="s">
        <v>7</v>
      </c>
      <c r="E122" t="s">
        <v>16</v>
      </c>
      <c r="F122" s="6">
        <v>11571</v>
      </c>
      <c r="G122" s="7">
        <v>138</v>
      </c>
    </row>
    <row r="123" spans="3:7" x14ac:dyDescent="0.25">
      <c r="C123" t="s">
        <v>6</v>
      </c>
      <c r="D123" t="s">
        <v>21</v>
      </c>
      <c r="E123" t="s">
        <v>19</v>
      </c>
      <c r="F123" s="6">
        <v>2541</v>
      </c>
      <c r="G123" s="7">
        <v>90</v>
      </c>
    </row>
    <row r="124" spans="3:7" x14ac:dyDescent="0.25">
      <c r="C124" t="s">
        <v>14</v>
      </c>
      <c r="D124" t="s">
        <v>7</v>
      </c>
      <c r="E124" t="s">
        <v>8</v>
      </c>
      <c r="F124" s="6">
        <v>1526</v>
      </c>
      <c r="G124" s="7">
        <v>240</v>
      </c>
    </row>
    <row r="125" spans="3:7" x14ac:dyDescent="0.25">
      <c r="C125" t="s">
        <v>6</v>
      </c>
      <c r="D125" t="s">
        <v>21</v>
      </c>
      <c r="E125" t="s">
        <v>13</v>
      </c>
      <c r="F125" s="6">
        <v>6125</v>
      </c>
      <c r="G125" s="7">
        <v>102</v>
      </c>
    </row>
    <row r="126" spans="3:7" x14ac:dyDescent="0.25">
      <c r="C126" t="s">
        <v>14</v>
      </c>
      <c r="D126" t="s">
        <v>10</v>
      </c>
      <c r="E126" t="s">
        <v>40</v>
      </c>
      <c r="F126" s="6">
        <v>847</v>
      </c>
      <c r="G126" s="7">
        <v>129</v>
      </c>
    </row>
    <row r="127" spans="3:7" x14ac:dyDescent="0.25">
      <c r="C127" t="s">
        <v>9</v>
      </c>
      <c r="D127" t="s">
        <v>10</v>
      </c>
      <c r="E127" t="s">
        <v>40</v>
      </c>
      <c r="F127" s="6">
        <v>4753</v>
      </c>
      <c r="G127" s="7">
        <v>300</v>
      </c>
    </row>
    <row r="128" spans="3:7" x14ac:dyDescent="0.25">
      <c r="C128" t="s">
        <v>17</v>
      </c>
      <c r="D128" t="s">
        <v>21</v>
      </c>
      <c r="E128" t="s">
        <v>20</v>
      </c>
      <c r="F128" s="6">
        <v>959</v>
      </c>
      <c r="G128" s="7">
        <v>135</v>
      </c>
    </row>
    <row r="129" spans="3:7" x14ac:dyDescent="0.25">
      <c r="C129" t="s">
        <v>24</v>
      </c>
      <c r="D129" t="s">
        <v>10</v>
      </c>
      <c r="E129" t="s">
        <v>39</v>
      </c>
      <c r="F129" s="6">
        <v>2793</v>
      </c>
      <c r="G129" s="7">
        <v>114</v>
      </c>
    </row>
    <row r="130" spans="3:7" x14ac:dyDescent="0.25">
      <c r="C130" t="s">
        <v>24</v>
      </c>
      <c r="D130" t="s">
        <v>10</v>
      </c>
      <c r="E130" t="s">
        <v>25</v>
      </c>
      <c r="F130" s="6">
        <v>4606</v>
      </c>
      <c r="G130" s="7">
        <v>63</v>
      </c>
    </row>
    <row r="131" spans="3:7" x14ac:dyDescent="0.25">
      <c r="C131" t="s">
        <v>24</v>
      </c>
      <c r="D131" t="s">
        <v>15</v>
      </c>
      <c r="E131" t="s">
        <v>33</v>
      </c>
      <c r="F131" s="6">
        <v>5551</v>
      </c>
      <c r="G131" s="7">
        <v>252</v>
      </c>
    </row>
    <row r="132" spans="3:7" x14ac:dyDescent="0.25">
      <c r="C132" t="s">
        <v>36</v>
      </c>
      <c r="D132" t="s">
        <v>15</v>
      </c>
      <c r="E132" t="s">
        <v>11</v>
      </c>
      <c r="F132" s="6">
        <v>6657</v>
      </c>
      <c r="G132" s="7">
        <v>303</v>
      </c>
    </row>
    <row r="133" spans="3:7" x14ac:dyDescent="0.25">
      <c r="C133" t="s">
        <v>24</v>
      </c>
      <c r="D133" t="s">
        <v>18</v>
      </c>
      <c r="E133" t="s">
        <v>29</v>
      </c>
      <c r="F133" s="6">
        <v>4438</v>
      </c>
      <c r="G133" s="7">
        <v>246</v>
      </c>
    </row>
    <row r="134" spans="3:7" x14ac:dyDescent="0.25">
      <c r="C134" t="s">
        <v>9</v>
      </c>
      <c r="D134" t="s">
        <v>21</v>
      </c>
      <c r="E134" t="s">
        <v>23</v>
      </c>
      <c r="F134" s="6">
        <v>168</v>
      </c>
      <c r="G134" s="7">
        <v>84</v>
      </c>
    </row>
    <row r="135" spans="3:7" x14ac:dyDescent="0.25">
      <c r="C135" t="s">
        <v>24</v>
      </c>
      <c r="D135" t="s">
        <v>31</v>
      </c>
      <c r="E135" t="s">
        <v>29</v>
      </c>
      <c r="F135" s="6">
        <v>7777</v>
      </c>
      <c r="G135" s="7">
        <v>39</v>
      </c>
    </row>
    <row r="136" spans="3:7" x14ac:dyDescent="0.25">
      <c r="C136" t="s">
        <v>26</v>
      </c>
      <c r="D136" t="s">
        <v>15</v>
      </c>
      <c r="E136" t="s">
        <v>29</v>
      </c>
      <c r="F136" s="6">
        <v>3339</v>
      </c>
      <c r="G136" s="7">
        <v>348</v>
      </c>
    </row>
    <row r="137" spans="3:7" x14ac:dyDescent="0.25">
      <c r="C137" t="s">
        <v>24</v>
      </c>
      <c r="D137" t="s">
        <v>7</v>
      </c>
      <c r="E137" t="s">
        <v>20</v>
      </c>
      <c r="F137" s="6">
        <v>6391</v>
      </c>
      <c r="G137" s="7">
        <v>48</v>
      </c>
    </row>
    <row r="138" spans="3:7" x14ac:dyDescent="0.25">
      <c r="C138" t="s">
        <v>26</v>
      </c>
      <c r="D138" t="s">
        <v>7</v>
      </c>
      <c r="E138" t="s">
        <v>23</v>
      </c>
      <c r="F138" s="6">
        <v>518</v>
      </c>
      <c r="G138" s="7">
        <v>75</v>
      </c>
    </row>
    <row r="139" spans="3:7" x14ac:dyDescent="0.25">
      <c r="C139" t="s">
        <v>24</v>
      </c>
      <c r="D139" t="s">
        <v>21</v>
      </c>
      <c r="E139" t="s">
        <v>41</v>
      </c>
      <c r="F139" s="6">
        <v>5677</v>
      </c>
      <c r="G139" s="7">
        <v>258</v>
      </c>
    </row>
    <row r="140" spans="3:7" x14ac:dyDescent="0.25">
      <c r="C140" t="s">
        <v>17</v>
      </c>
      <c r="D140" t="s">
        <v>18</v>
      </c>
      <c r="E140" t="s">
        <v>29</v>
      </c>
      <c r="F140" s="6">
        <v>6048</v>
      </c>
      <c r="G140" s="7">
        <v>27</v>
      </c>
    </row>
    <row r="141" spans="3:7" x14ac:dyDescent="0.25">
      <c r="C141" t="s">
        <v>9</v>
      </c>
      <c r="D141" t="s">
        <v>21</v>
      </c>
      <c r="E141" t="s">
        <v>11</v>
      </c>
      <c r="F141" s="6">
        <v>3752</v>
      </c>
      <c r="G141" s="7">
        <v>213</v>
      </c>
    </row>
    <row r="142" spans="3:7" x14ac:dyDescent="0.25">
      <c r="C142" t="s">
        <v>26</v>
      </c>
      <c r="D142" t="s">
        <v>10</v>
      </c>
      <c r="E142" t="s">
        <v>33</v>
      </c>
      <c r="F142" s="6">
        <v>4480</v>
      </c>
      <c r="G142" s="7">
        <v>357</v>
      </c>
    </row>
    <row r="143" spans="3:7" x14ac:dyDescent="0.25">
      <c r="C143" t="s">
        <v>12</v>
      </c>
      <c r="D143" t="s">
        <v>7</v>
      </c>
      <c r="E143" t="s">
        <v>13</v>
      </c>
      <c r="F143" s="6">
        <v>259</v>
      </c>
      <c r="G143" s="7">
        <v>207</v>
      </c>
    </row>
    <row r="144" spans="3:7" x14ac:dyDescent="0.25">
      <c r="C144" t="s">
        <v>9</v>
      </c>
      <c r="D144" t="s">
        <v>7</v>
      </c>
      <c r="E144" t="s">
        <v>8</v>
      </c>
      <c r="F144" s="6">
        <v>42</v>
      </c>
      <c r="G144" s="7">
        <v>150</v>
      </c>
    </row>
    <row r="145" spans="3:7" x14ac:dyDescent="0.25">
      <c r="C145" t="s">
        <v>14</v>
      </c>
      <c r="D145" t="s">
        <v>15</v>
      </c>
      <c r="E145" t="s">
        <v>43</v>
      </c>
      <c r="F145" s="6">
        <v>98</v>
      </c>
      <c r="G145" s="7">
        <v>204</v>
      </c>
    </row>
    <row r="146" spans="3:7" x14ac:dyDescent="0.25">
      <c r="C146" t="s">
        <v>24</v>
      </c>
      <c r="D146" t="s">
        <v>10</v>
      </c>
      <c r="E146" t="s">
        <v>40</v>
      </c>
      <c r="F146" s="6">
        <v>2478</v>
      </c>
      <c r="G146" s="7">
        <v>21</v>
      </c>
    </row>
    <row r="147" spans="3:7" x14ac:dyDescent="0.25">
      <c r="C147" t="s">
        <v>14</v>
      </c>
      <c r="D147" t="s">
        <v>31</v>
      </c>
      <c r="E147" t="s">
        <v>20</v>
      </c>
      <c r="F147" s="6">
        <v>7847</v>
      </c>
      <c r="G147" s="7">
        <v>174</v>
      </c>
    </row>
    <row r="148" spans="3:7" x14ac:dyDescent="0.25">
      <c r="C148" t="s">
        <v>27</v>
      </c>
      <c r="D148" t="s">
        <v>7</v>
      </c>
      <c r="E148" t="s">
        <v>29</v>
      </c>
      <c r="F148" s="6">
        <v>9926</v>
      </c>
      <c r="G148" s="7">
        <v>201</v>
      </c>
    </row>
    <row r="149" spans="3:7" x14ac:dyDescent="0.25">
      <c r="C149" t="s">
        <v>9</v>
      </c>
      <c r="D149" t="s">
        <v>21</v>
      </c>
      <c r="E149" t="s">
        <v>32</v>
      </c>
      <c r="F149" s="6">
        <v>819</v>
      </c>
      <c r="G149" s="7">
        <v>510</v>
      </c>
    </row>
    <row r="150" spans="3:7" x14ac:dyDescent="0.25">
      <c r="C150" t="s">
        <v>17</v>
      </c>
      <c r="D150" t="s">
        <v>18</v>
      </c>
      <c r="E150" t="s">
        <v>33</v>
      </c>
      <c r="F150" s="6">
        <v>3052</v>
      </c>
      <c r="G150" s="7">
        <v>378</v>
      </c>
    </row>
    <row r="151" spans="3:7" x14ac:dyDescent="0.25">
      <c r="C151" t="s">
        <v>12</v>
      </c>
      <c r="D151" t="s">
        <v>31</v>
      </c>
      <c r="E151" t="s">
        <v>42</v>
      </c>
      <c r="F151" s="6">
        <v>6832</v>
      </c>
      <c r="G151" s="7">
        <v>27</v>
      </c>
    </row>
    <row r="152" spans="3:7" x14ac:dyDescent="0.25">
      <c r="C152" t="s">
        <v>27</v>
      </c>
      <c r="D152" t="s">
        <v>18</v>
      </c>
      <c r="E152" t="s">
        <v>30</v>
      </c>
      <c r="F152" s="6">
        <v>2016</v>
      </c>
      <c r="G152" s="7">
        <v>117</v>
      </c>
    </row>
    <row r="153" spans="3:7" x14ac:dyDescent="0.25">
      <c r="C153" t="s">
        <v>17</v>
      </c>
      <c r="D153" t="s">
        <v>21</v>
      </c>
      <c r="E153" t="s">
        <v>42</v>
      </c>
      <c r="F153" s="6">
        <v>7322</v>
      </c>
      <c r="G153" s="7">
        <v>36</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 5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2021-03-14T20:21:32Z</dcterms:created>
  <dcterms:modified xsi:type="dcterms:W3CDTF">2023-11-18T02:36:18Z</dcterms:modified>
</cp:coreProperties>
</file>