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 Gill\Documents\"/>
    </mc:Choice>
  </mc:AlternateContent>
  <xr:revisionPtr revIDLastSave="0" documentId="13_ncr:1_{DC771A88-070A-4BD7-B3B4-A944DF935DAB}" xr6:coauthVersionLast="47" xr6:coauthVersionMax="47" xr10:uidLastSave="{00000000-0000-0000-0000-000000000000}"/>
  <bookViews>
    <workbookView xWindow="-120" yWindow="-120" windowWidth="20730" windowHeight="11040" activeTab="1" xr2:uid="{6903DF86-EF05-40FB-BD8B-660B9F63B6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 a="1"/>
  <c r="F3" i="2" s="1"/>
  <c r="F4" i="2" a="1"/>
  <c r="F4" i="2"/>
  <c r="F5" i="2" a="1"/>
  <c r="F5" i="2" s="1"/>
  <c r="F6" i="2" a="1"/>
  <c r="F6" i="2"/>
  <c r="F7" i="2" a="1"/>
  <c r="F7" i="2" s="1"/>
  <c r="F8" i="2" a="1"/>
  <c r="F8" i="2" s="1"/>
  <c r="F9" i="2" a="1"/>
  <c r="F9" i="2" s="1"/>
  <c r="F10" i="2" a="1"/>
  <c r="F10" i="2"/>
  <c r="F2" i="2" a="1"/>
  <c r="F2" i="2" s="1"/>
  <c r="D3" i="2" a="1"/>
  <c r="D3" i="2" s="1"/>
  <c r="D4" i="2" a="1"/>
  <c r="D4" i="2"/>
  <c r="D5" i="2" a="1"/>
  <c r="D5" i="2" s="1"/>
  <c r="D6" i="2" a="1"/>
  <c r="D6" i="2"/>
  <c r="D7" i="2" a="1"/>
  <c r="D7" i="2" s="1"/>
  <c r="D8" i="2" a="1"/>
  <c r="D8" i="2"/>
  <c r="D9" i="2" a="1"/>
  <c r="D9" i="2" s="1"/>
  <c r="D10" i="2" a="1"/>
  <c r="D10" i="2" s="1"/>
  <c r="D2" i="2" a="1"/>
  <c r="D2" i="2" s="1"/>
  <c r="C3" i="2"/>
  <c r="C4" i="2"/>
  <c r="C5" i="2"/>
  <c r="C6" i="2"/>
  <c r="C7" i="2"/>
  <c r="C8" i="2"/>
  <c r="C9" i="2"/>
  <c r="C10" i="2"/>
  <c r="C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<sst xmlns="http://schemas.openxmlformats.org/spreadsheetml/2006/main" count="56" uniqueCount="32">
  <si>
    <t>Name</t>
  </si>
  <si>
    <t>Emp ID</t>
  </si>
  <si>
    <t>Department</t>
  </si>
  <si>
    <t>Salary</t>
  </si>
  <si>
    <t>DOJ</t>
  </si>
  <si>
    <t>Jack</t>
  </si>
  <si>
    <t>Pepper</t>
  </si>
  <si>
    <t>Jeff</t>
  </si>
  <si>
    <t>Brock</t>
  </si>
  <si>
    <t>Clark</t>
  </si>
  <si>
    <t>Peter</t>
  </si>
  <si>
    <t>James</t>
  </si>
  <si>
    <t>Mary</t>
  </si>
  <si>
    <t>Steve</t>
  </si>
  <si>
    <t>Tom</t>
  </si>
  <si>
    <t>Harry</t>
  </si>
  <si>
    <t>jupier</t>
  </si>
  <si>
    <t>Emily</t>
  </si>
  <si>
    <t>IT</t>
  </si>
  <si>
    <t>Admin</t>
  </si>
  <si>
    <t>HR</t>
  </si>
  <si>
    <t>Developer</t>
  </si>
  <si>
    <t>Intern</t>
  </si>
  <si>
    <t>Tester</t>
  </si>
  <si>
    <t>Finance</t>
  </si>
  <si>
    <t>Customer Relation</t>
  </si>
  <si>
    <t>Senior Finance</t>
  </si>
  <si>
    <t>Manager Sales</t>
  </si>
  <si>
    <t>Bonus</t>
  </si>
  <si>
    <t>EmpID</t>
  </si>
  <si>
    <t>Current Department</t>
  </si>
  <si>
    <t>Jupier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</si>
</sst>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9" fontId="0" fillId="0" borderId="0" xfId="0" applyNumberFormat="1"/>
    <xf numFmtId="0" fontId="0" fillId="0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3">
    <dxf>
      <fill>
        <patternFill patternType="solid">
          <fgColor indexed="64"/>
          <bgColor rgb="FFFFC000"/>
        </patternFill>
      </fill>
    </dxf>
    <dxf>
      <numFmt numFmtId="13" formatCode="0%"/>
    </dxf>
    <dxf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8C4EB5-6509-468B-A31A-70F0297785C1}" name="Table2" displayName="Table2" ref="A1:E18" totalsRowShown="0" headerRowDxfId="2">
  <autoFilter ref="A1:E18" xr:uid="{E68C4EB5-6509-468B-A31A-70F0297785C1}"/>
  <tableColumns count="5">
    <tableColumn id="1" xr3:uid="{49AC7865-C6D6-4FFB-9E10-B78B0BFE4965}" name="Name"/>
    <tableColumn id="2" xr3:uid="{5F483A43-78CE-46CC-93F4-A40D17C4D0C0}" name="Emp ID"/>
    <tableColumn id="3" xr3:uid="{0F49CF89-96BB-4C56-9FB4-0ED357E645F2}" name="Department"/>
    <tableColumn id="4" xr3:uid="{53B08BA8-239F-453A-BA5F-7B05AA24E0BF}" name="Salary"/>
    <tableColumn id="5" xr3:uid="{9A98C750-79FA-499A-A488-3EB0A2403B5A}" name="DOJ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EE2E18-F673-4E66-8C71-8A34ABB6F5BE}" name="Table3" displayName="Table3" ref="H2:I7" totalsRowShown="0" headerRowDxfId="0">
  <autoFilter ref="H2:I7" xr:uid="{27EE2E18-F673-4E66-8C71-8A34ABB6F5BE}"/>
  <tableColumns count="2">
    <tableColumn id="1" xr3:uid="{E77157E7-E20E-4D6C-BCB7-26438689DB05}" name="Salary"/>
    <tableColumn id="2" xr3:uid="{1F44CFCF-DF44-4BAB-B26F-96FD8C2321B2}" name="DOJ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34B8-CD1C-468A-AD89-B20C492933C7}">
  <dimension ref="A1:I18"/>
  <sheetViews>
    <sheetView workbookViewId="0">
      <selection activeCell="E19" sqref="E19"/>
    </sheetView>
  </sheetViews>
  <sheetFormatPr defaultRowHeight="15" x14ac:dyDescent="0.25"/>
  <cols>
    <col min="2" max="2" width="9.28515625" customWidth="1"/>
    <col min="3" max="3" width="1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5</v>
      </c>
      <c r="B2">
        <v>1001</v>
      </c>
      <c r="C2" t="s">
        <v>18</v>
      </c>
      <c r="D2">
        <v>15000</v>
      </c>
      <c r="E2">
        <v>2017</v>
      </c>
      <c r="H2" s="1" t="s">
        <v>3</v>
      </c>
      <c r="I2" s="1" t="s">
        <v>4</v>
      </c>
    </row>
    <row r="3" spans="1:9" x14ac:dyDescent="0.25">
      <c r="A3" t="s">
        <v>6</v>
      </c>
      <c r="B3">
        <v>1002</v>
      </c>
      <c r="C3" t="s">
        <v>19</v>
      </c>
      <c r="D3">
        <v>25000</v>
      </c>
      <c r="E3">
        <v>2018</v>
      </c>
      <c r="H3">
        <v>10000</v>
      </c>
      <c r="I3" s="2">
        <v>0.1</v>
      </c>
    </row>
    <row r="4" spans="1:9" x14ac:dyDescent="0.25">
      <c r="A4" t="s">
        <v>7</v>
      </c>
      <c r="B4">
        <v>1003</v>
      </c>
      <c r="C4" t="s">
        <v>20</v>
      </c>
      <c r="D4">
        <v>20000</v>
      </c>
      <c r="E4">
        <v>2019</v>
      </c>
      <c r="H4">
        <v>20000</v>
      </c>
      <c r="I4" s="2">
        <v>0.15</v>
      </c>
    </row>
    <row r="5" spans="1:9" x14ac:dyDescent="0.25">
      <c r="A5" t="s">
        <v>8</v>
      </c>
      <c r="B5">
        <v>1004</v>
      </c>
      <c r="C5" t="s">
        <v>21</v>
      </c>
      <c r="D5">
        <v>35000</v>
      </c>
      <c r="E5">
        <v>2018</v>
      </c>
      <c r="H5">
        <v>30000</v>
      </c>
      <c r="I5" s="2">
        <v>0.2</v>
      </c>
    </row>
    <row r="6" spans="1:9" x14ac:dyDescent="0.25">
      <c r="A6" t="s">
        <v>17</v>
      </c>
      <c r="B6">
        <v>1005</v>
      </c>
      <c r="C6" t="s">
        <v>22</v>
      </c>
      <c r="D6">
        <v>5000</v>
      </c>
      <c r="E6">
        <v>2020</v>
      </c>
      <c r="H6">
        <v>40000</v>
      </c>
      <c r="I6" s="2">
        <v>0.25</v>
      </c>
    </row>
    <row r="7" spans="1:9" x14ac:dyDescent="0.25">
      <c r="A7" t="s">
        <v>9</v>
      </c>
      <c r="B7">
        <v>1006</v>
      </c>
      <c r="C7" t="s">
        <v>23</v>
      </c>
      <c r="D7">
        <v>18000</v>
      </c>
      <c r="E7">
        <v>2019</v>
      </c>
      <c r="H7">
        <v>50000</v>
      </c>
      <c r="I7" s="2">
        <v>0.3</v>
      </c>
    </row>
    <row r="8" spans="1:9" x14ac:dyDescent="0.25">
      <c r="A8" t="s">
        <v>10</v>
      </c>
      <c r="B8">
        <v>1007</v>
      </c>
      <c r="C8" t="s">
        <v>24</v>
      </c>
      <c r="D8">
        <v>21000</v>
      </c>
      <c r="E8">
        <v>2019</v>
      </c>
    </row>
    <row r="9" spans="1:9" x14ac:dyDescent="0.25">
      <c r="A9" t="s">
        <v>11</v>
      </c>
      <c r="B9">
        <v>1008</v>
      </c>
      <c r="C9" t="s">
        <v>25</v>
      </c>
      <c r="D9">
        <v>21000</v>
      </c>
      <c r="E9">
        <v>2020</v>
      </c>
    </row>
    <row r="10" spans="1:9" x14ac:dyDescent="0.25">
      <c r="A10" t="s">
        <v>12</v>
      </c>
      <c r="B10">
        <v>1009</v>
      </c>
      <c r="C10" t="s">
        <v>19</v>
      </c>
      <c r="D10">
        <v>25000</v>
      </c>
      <c r="E10">
        <v>2019</v>
      </c>
    </row>
    <row r="11" spans="1:9" x14ac:dyDescent="0.25">
      <c r="A11" t="s">
        <v>13</v>
      </c>
      <c r="B11">
        <v>1010</v>
      </c>
      <c r="C11" t="s">
        <v>20</v>
      </c>
      <c r="D11">
        <v>22000</v>
      </c>
      <c r="E11">
        <v>2019</v>
      </c>
    </row>
    <row r="12" spans="1:9" x14ac:dyDescent="0.25">
      <c r="A12" t="s">
        <v>14</v>
      </c>
      <c r="B12">
        <v>1011</v>
      </c>
      <c r="C12" t="s">
        <v>21</v>
      </c>
      <c r="D12">
        <v>38000</v>
      </c>
      <c r="E12">
        <v>2018</v>
      </c>
    </row>
    <row r="13" spans="1:9" x14ac:dyDescent="0.25">
      <c r="A13" t="s">
        <v>15</v>
      </c>
      <c r="B13">
        <v>1012</v>
      </c>
      <c r="C13" t="s">
        <v>24</v>
      </c>
      <c r="D13">
        <v>39000</v>
      </c>
      <c r="E13">
        <v>2019</v>
      </c>
    </row>
    <row r="14" spans="1:9" x14ac:dyDescent="0.25">
      <c r="A14" t="s">
        <v>16</v>
      </c>
      <c r="B14">
        <v>1013</v>
      </c>
      <c r="C14" t="s">
        <v>25</v>
      </c>
      <c r="D14">
        <v>28000</v>
      </c>
      <c r="E14">
        <v>2018</v>
      </c>
    </row>
    <row r="15" spans="1:9" x14ac:dyDescent="0.25">
      <c r="A15" t="s">
        <v>17</v>
      </c>
      <c r="B15">
        <v>1014</v>
      </c>
      <c r="C15" t="s">
        <v>21</v>
      </c>
      <c r="D15">
        <v>28000</v>
      </c>
      <c r="E15">
        <v>2021</v>
      </c>
    </row>
    <row r="16" spans="1:9" x14ac:dyDescent="0.25">
      <c r="A16" t="s">
        <v>9</v>
      </c>
      <c r="B16">
        <v>1015</v>
      </c>
      <c r="C16" t="s">
        <v>21</v>
      </c>
      <c r="D16">
        <v>32000</v>
      </c>
      <c r="E16">
        <v>2021</v>
      </c>
    </row>
    <row r="17" spans="1:5" x14ac:dyDescent="0.25">
      <c r="A17" t="s">
        <v>10</v>
      </c>
      <c r="B17">
        <v>1016</v>
      </c>
      <c r="C17" t="s">
        <v>26</v>
      </c>
      <c r="D17">
        <v>55000</v>
      </c>
      <c r="E17">
        <v>2021</v>
      </c>
    </row>
    <row r="18" spans="1:5" x14ac:dyDescent="0.25">
      <c r="A18" t="s">
        <v>11</v>
      </c>
      <c r="B18">
        <v>1017</v>
      </c>
      <c r="C18" t="s">
        <v>27</v>
      </c>
      <c r="D18">
        <v>50000</v>
      </c>
      <c r="E18">
        <v>2021</v>
      </c>
    </row>
  </sheetData>
  <dataValidations count="2">
    <dataValidation type="list" allowBlank="1" showInputMessage="1" showErrorMessage="1" sqref="H2" xr:uid="{21ADD11B-BA01-47F2-94F0-B4D108202F1A}">
      <formula1>$D$1:$D$18</formula1>
    </dataValidation>
    <dataValidation type="list" allowBlank="1" showInputMessage="1" showErrorMessage="1" sqref="I2" xr:uid="{641FCA79-0F31-4EC4-9D87-9851DDDFF907}">
      <formula1>$E$1:$E$18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76A0-3EC1-4E63-9A03-22AF768451FD}">
  <dimension ref="A1:G10"/>
  <sheetViews>
    <sheetView tabSelected="1" workbookViewId="0">
      <selection activeCell="H9" sqref="H9"/>
    </sheetView>
  </sheetViews>
  <sheetFormatPr defaultRowHeight="15" x14ac:dyDescent="0.25"/>
  <cols>
    <col min="3" max="3" width="17.7109375" bestFit="1" customWidth="1"/>
    <col min="4" max="4" width="25" bestFit="1" customWidth="1"/>
  </cols>
  <sheetData>
    <row r="1" spans="1:7" x14ac:dyDescent="0.25">
      <c r="A1" s="4" t="s">
        <v>0</v>
      </c>
      <c r="B1" s="4" t="s">
        <v>29</v>
      </c>
      <c r="C1" s="4" t="s">
        <v>2</v>
      </c>
      <c r="D1" s="4" t="s">
        <v>30</v>
      </c>
      <c r="E1" s="4" t="s">
        <v>3</v>
      </c>
      <c r="F1" s="4" t="s">
        <v>28</v>
      </c>
      <c r="G1" s="3"/>
    </row>
    <row r="2" spans="1:7" x14ac:dyDescent="0.25">
      <c r="A2" s="5" t="s">
        <v>12</v>
      </c>
      <c r="B2" s="5">
        <v>1009</v>
      </c>
      <c r="C2" s="5" t="str">
        <f>_xlfn.XLOOKUP(A2,Table2[Name],Table2[Department])</f>
        <v>Admin</v>
      </c>
      <c r="D2" s="5" t="str" cm="1">
        <f t="array" ref="D2">_xlfn.XLOOKUP(A2,Table2[[#All],[Name]],Table2[[#All],[Department]],,0,-1)</f>
        <v>Admin</v>
      </c>
      <c r="E2" s="5">
        <v>25000</v>
      </c>
      <c r="F2" s="5" cm="1">
        <f t="array" ref="F2">_xlfn.XLOOKUP(E2,Table3[[#All],[Salary]],Table3[[#All],[DOJ]],,-1)</f>
        <v>0.15</v>
      </c>
    </row>
    <row r="3" spans="1:7" x14ac:dyDescent="0.25">
      <c r="A3" s="5" t="s">
        <v>13</v>
      </c>
      <c r="B3" s="5">
        <v>1010</v>
      </c>
      <c r="C3" s="5" t="str">
        <f>_xlfn.XLOOKUP(A3,Table2[Name],Table2[Department])</f>
        <v>HR</v>
      </c>
      <c r="D3" s="5" t="str" cm="1">
        <f t="array" ref="D3">_xlfn.XLOOKUP(A3,Table2[[#All],[Name]],Table2[[#All],[Department]],,0,-1)</f>
        <v>HR</v>
      </c>
      <c r="E3" s="5">
        <v>22000</v>
      </c>
      <c r="F3" s="5" cm="1">
        <f t="array" ref="F3">_xlfn.XLOOKUP(E3,Table3[[#All],[Salary]],Table3[[#All],[DOJ]],,-1)</f>
        <v>0.15</v>
      </c>
    </row>
    <row r="4" spans="1:7" x14ac:dyDescent="0.25">
      <c r="A4" s="5" t="s">
        <v>14</v>
      </c>
      <c r="B4" s="5">
        <v>1011</v>
      </c>
      <c r="C4" s="5" t="str">
        <f>_xlfn.XLOOKUP(A4,Table2[Name],Table2[Department])</f>
        <v>Developer</v>
      </c>
      <c r="D4" s="5" t="str" cm="1">
        <f t="array" ref="D4">_xlfn.XLOOKUP(A4,Table2[[#All],[Name]],Table2[[#All],[Department]],,0,-1)</f>
        <v>Developer</v>
      </c>
      <c r="E4" s="5">
        <v>38000</v>
      </c>
      <c r="F4" s="5" cm="1">
        <f t="array" ref="F4">_xlfn.XLOOKUP(E4,Table3[[#All],[Salary]],Table3[[#All],[DOJ]],,-1)</f>
        <v>0.2</v>
      </c>
    </row>
    <row r="5" spans="1:7" x14ac:dyDescent="0.25">
      <c r="A5" s="5" t="s">
        <v>15</v>
      </c>
      <c r="B5" s="5">
        <v>1012</v>
      </c>
      <c r="C5" s="5" t="str">
        <f>_xlfn.XLOOKUP(A5,Table2[Name],Table2[Department])</f>
        <v>Finance</v>
      </c>
      <c r="D5" s="5" t="str" cm="1">
        <f t="array" ref="D5">_xlfn.XLOOKUP(A5,Table2[[#All],[Name]],Table2[[#All],[Department]],,0,-1)</f>
        <v>Finance</v>
      </c>
      <c r="E5" s="5">
        <v>39000</v>
      </c>
      <c r="F5" s="5" cm="1">
        <f t="array" ref="F5">_xlfn.XLOOKUP(E5,Table3[[#All],[Salary]],Table3[[#All],[DOJ]],,-1)</f>
        <v>0.2</v>
      </c>
    </row>
    <row r="6" spans="1:7" x14ac:dyDescent="0.25">
      <c r="A6" s="5" t="s">
        <v>31</v>
      </c>
      <c r="B6" s="5">
        <v>1013</v>
      </c>
      <c r="C6" s="5" t="str">
        <f>_xlfn.XLOOKUP(A6,Table2[Name],Table2[Department])</f>
        <v>Customer Relation</v>
      </c>
      <c r="D6" s="5" t="str" cm="1">
        <f t="array" ref="D6">_xlfn.XLOOKUP(A6,Table2[[#All],[Name]],Table2[[#All],[Department]],,0,-1)</f>
        <v>Customer Relation</v>
      </c>
      <c r="E6" s="5">
        <v>28000</v>
      </c>
      <c r="F6" s="5" cm="1">
        <f t="array" ref="F6">_xlfn.XLOOKUP(E6,Table3[[#All],[Salary]],Table3[[#All],[DOJ]],,-1)</f>
        <v>0.15</v>
      </c>
    </row>
    <row r="7" spans="1:7" x14ac:dyDescent="0.25">
      <c r="A7" s="5" t="s">
        <v>17</v>
      </c>
      <c r="B7" s="5">
        <v>1005</v>
      </c>
      <c r="C7" s="5" t="str">
        <f>_xlfn.XLOOKUP(A7,Table2[Name],Table2[Department])</f>
        <v>Intern</v>
      </c>
      <c r="D7" s="5" t="str" cm="1">
        <f t="array" ref="D7">_xlfn.XLOOKUP(A7,Table2[[#All],[Name]],Table2[[#All],[Department]],,0,-1)</f>
        <v>Developer</v>
      </c>
      <c r="E7" s="5">
        <v>28000</v>
      </c>
      <c r="F7" s="5" cm="1">
        <f t="array" ref="F7">_xlfn.XLOOKUP(E7,Table3[[#All],[Salary]],Table3[[#All],[DOJ]],,-1)</f>
        <v>0.15</v>
      </c>
    </row>
    <row r="8" spans="1:7" x14ac:dyDescent="0.25">
      <c r="A8" s="5" t="s">
        <v>9</v>
      </c>
      <c r="B8" s="5">
        <v>1006</v>
      </c>
      <c r="C8" s="5" t="str">
        <f>_xlfn.XLOOKUP(A8,Table2[Name],Table2[Department])</f>
        <v>Tester</v>
      </c>
      <c r="D8" s="5" t="str" cm="1">
        <f t="array" ref="D8">_xlfn.XLOOKUP(A8,Table2[[#All],[Name]],Table2[[#All],[Department]],,0,-1)</f>
        <v>Developer</v>
      </c>
      <c r="E8" s="5">
        <v>32000</v>
      </c>
      <c r="F8" s="5" cm="1">
        <f t="array" ref="F8">_xlfn.XLOOKUP(E8,Table3[[#All],[Salary]],Table3[[#All],[DOJ]],,-1)</f>
        <v>0.2</v>
      </c>
    </row>
    <row r="9" spans="1:7" x14ac:dyDescent="0.25">
      <c r="A9" s="5" t="s">
        <v>10</v>
      </c>
      <c r="B9" s="5">
        <v>1007</v>
      </c>
      <c r="C9" s="5" t="str">
        <f>_xlfn.XLOOKUP(A9,Table2[Name],Table2[Department])</f>
        <v>Finance</v>
      </c>
      <c r="D9" s="5" t="str" cm="1">
        <f t="array" ref="D9">_xlfn.XLOOKUP(A9,Table2[[#All],[Name]],Table2[[#All],[Department]],,0,-1)</f>
        <v>Senior Finance</v>
      </c>
      <c r="E9" s="5">
        <v>55000</v>
      </c>
      <c r="F9" s="5" cm="1">
        <f t="array" ref="F9">_xlfn.XLOOKUP(E9,Table3[[#All],[Salary]],Table3[[#All],[DOJ]],,-1)</f>
        <v>0.3</v>
      </c>
    </row>
    <row r="10" spans="1:7" x14ac:dyDescent="0.25">
      <c r="A10" s="5" t="s">
        <v>11</v>
      </c>
      <c r="B10" s="5">
        <v>1008</v>
      </c>
      <c r="C10" s="5" t="str">
        <f>_xlfn.XLOOKUP(A10,Table2[Name],Table2[Department])</f>
        <v>Customer Relation</v>
      </c>
      <c r="D10" s="5" t="str" cm="1">
        <f t="array" ref="D10">_xlfn.XLOOKUP(A10,Table2[[#All],[Name]],Table2[[#All],[Department]],,0,-1)</f>
        <v>Manager Sales</v>
      </c>
      <c r="E10" s="5">
        <v>50000</v>
      </c>
      <c r="F10" s="5" cm="1">
        <f t="array" ref="F10">_xlfn.XLOOKUP(E10,Table3[[#All],[Salary]],Table3[[#All],[DOJ]],,-1)</f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Gill</dc:creator>
  <cp:lastModifiedBy>Faraz Gill</cp:lastModifiedBy>
  <dcterms:created xsi:type="dcterms:W3CDTF">2023-06-04T03:37:32Z</dcterms:created>
  <dcterms:modified xsi:type="dcterms:W3CDTF">2023-06-04T04:31:35Z</dcterms:modified>
</cp:coreProperties>
</file>