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metics Inc" sheetId="1" r:id="rId4"/>
    <sheet state="visible" name="Split text to Column Orders" sheetId="2" r:id="rId5"/>
    <sheet state="visible" name="LEFT RIGHT MID" sheetId="3" r:id="rId6"/>
    <sheet state="visible" name="CONCATENATE" sheetId="4" r:id="rId7"/>
    <sheet state="visible" name="TRIM" sheetId="5" r:id="rId8"/>
    <sheet state="visible" name="Sheet1" sheetId="6" r:id="rId9"/>
    <sheet state="visible" name="Chart" sheetId="7" r:id="rId10"/>
    <sheet state="visible" name="Pivot Table 1" sheetId="8" r:id="rId11"/>
    <sheet state="visible" name="Sheet 2" sheetId="9" r:id="rId12"/>
  </sheets>
  <definedNames/>
  <calcPr/>
  <pivotCaches>
    <pivotCache cacheId="0" r:id="rId13"/>
  </pivotCaches>
</workbook>
</file>

<file path=xl/sharedStrings.xml><?xml version="1.0" encoding="utf-8"?>
<sst xmlns="http://schemas.openxmlformats.org/spreadsheetml/2006/main" count="810" uniqueCount="139">
  <si>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</si>
  <si>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</si>
  <si>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</si>
  <si>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</si>
  <si>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</si>
  <si>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</si>
  <si>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</si>
  <si>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</si>
  <si>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</si>
  <si>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</si>
  <si>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</si>
  <si>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</si>
  <si>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</si>
  <si>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</si>
  <si>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</si>
  <si>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</si>
  <si>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</si>
  <si>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</si>
  <si>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</si>
  <si>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</si>
  <si>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</si>
  <si>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</si>
  <si>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</si>
  <si>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</si>
  <si>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</si>
  <si>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</si>
  <si>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</si>
  <si>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</si>
  <si>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</si>
  <si>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</si>
  <si>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</si>
  <si>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</si>
  <si>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"707"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</si>
  <si>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</si>
  <si>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</si>
  <si>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</si>
  <si>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</si>
  <si>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</si>
  <si>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</si>
  <si>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</si>
  <si>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</si>
  <si>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</si>
  <si>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</si>
  <si>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</si>
  <si>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</si>
  <si>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</si>
  <si>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</si>
  <si>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</si>
  <si>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</si>
  <si>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</si>
  <si>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</si>
  <si>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</si>
  <si>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</si>
  <si>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</si>
  <si>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</si>
  <si>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</si>
  <si>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</si>
  <si>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</si>
  <si>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</si>
  <si>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</si>
  <si>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</si>
  <si>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</si>
  <si>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</si>
  <si>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</si>
  <si>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</si>
  <si>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</si>
  <si>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</si>
  <si>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</si>
  <si>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</si>
  <si>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</si>
  <si>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</si>
  <si>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LEFT</t>
  </si>
  <si>
    <t>RIGHT</t>
  </si>
  <si>
    <t>MID</t>
  </si>
  <si>
    <t>CONCATENATE</t>
  </si>
  <si>
    <t>TRIM</t>
  </si>
  <si>
    <t>Products</t>
  </si>
  <si>
    <t>$15,671.28 Total</t>
  </si>
  <si>
    <t>$12,762.36 Total</t>
  </si>
  <si>
    <t>$9,611.82 Total</t>
  </si>
  <si>
    <t>$9,392.50 Total</t>
  </si>
  <si>
    <t>$9,132.61 Total</t>
  </si>
  <si>
    <t>$8,307.25 Total</t>
  </si>
  <si>
    <t>$8,105.78 Total</t>
  </si>
  <si>
    <t>$6,967.62 Total</t>
  </si>
  <si>
    <t>$6,132.28 Total</t>
  </si>
  <si>
    <t>$6,062.14 Total</t>
  </si>
  <si>
    <t>$5,780.04 Total</t>
  </si>
  <si>
    <t>$5,695.95 Total</t>
  </si>
  <si>
    <t>$5,108.92 Total</t>
  </si>
  <si>
    <t>$5,047.95 Total</t>
  </si>
  <si>
    <t>$4,597.25 Total</t>
  </si>
  <si>
    <t>$3,455.64 Total</t>
  </si>
  <si>
    <t>$3,227.00 Total</t>
  </si>
  <si>
    <t>$3,036.88 Total</t>
  </si>
  <si>
    <t>$2,957.04 Total</t>
  </si>
  <si>
    <t>$2,233.98 Total</t>
  </si>
  <si>
    <t>$2,202.48 Total</t>
  </si>
  <si>
    <t>$1,906.18 Total</t>
  </si>
  <si>
    <t>$1,758.68 Total</t>
  </si>
  <si>
    <t>$1,753.46 Total</t>
  </si>
  <si>
    <t>$1,659.45 Total</t>
  </si>
  <si>
    <t>$1,281.02 Total</t>
  </si>
  <si>
    <t>$974.25 Total</t>
  </si>
  <si>
    <t>$795.24 Total</t>
  </si>
  <si>
    <t>$397.00 Total</t>
  </si>
  <si>
    <t>$202.94 Total</t>
  </si>
  <si>
    <t>Grand Total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</si>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</sst>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3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4" numFmtId="49" xfId="0" applyFont="1" applyNumberFormat="1"/>
    <xf borderId="0" fillId="0" fontId="4" numFmtId="164" xfId="0" applyFont="1" applyNumberFormat="1"/>
    <xf borderId="0" fillId="0" fontId="4" numFmtId="164" xfId="0" applyAlignment="1" applyFont="1" applyNumberFormat="1">
      <alignment readingOrder="0"/>
    </xf>
    <xf borderId="0" fillId="2" fontId="3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Chart!$B$2:$B$31</c:f>
              <c:numCache/>
            </c:numRef>
          </c:val>
        </c:ser>
        <c:axId val="1238545807"/>
        <c:axId val="236421177"/>
      </c:barChart>
      <c:catAx>
        <c:axId val="1238545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421177"/>
      </c:catAx>
      <c:valAx>
        <c:axId val="236421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8545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685800</xdr:colOff>
      <xdr:row>1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1" sheet="Sheet1"/>
  </cacheSource>
  <cacheFields>
    <cacheField name="Products" numFmtId="49">
      <sharedItems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</sharedItems>
    </cacheField>
    <cacheField name="Price" numFmtId="164">
      <sharedItems containsSemiMixedTypes="0" containsString="0" containsNumber="1">
        <n v="9.98"/>
        <n v="14.49"/>
        <n v="6.74"/>
        <n v="5.71"/>
        <n v="7.94"/>
        <n v="13.57"/>
        <n v="8.46"/>
        <n v="5.55"/>
        <n v="11.05"/>
        <n v="7.58"/>
        <n v="11.75"/>
        <n v="10.95"/>
        <n v="0.73"/>
        <n v="6.66"/>
        <n v="12.06"/>
        <n v="12.95"/>
        <n v="13.09"/>
        <n v="15.77"/>
        <n v="11.82"/>
        <n v="11.22"/>
        <n v="7.0"/>
        <n v="12.01"/>
        <n v="13.24"/>
        <n v="10.07"/>
        <n v="4.33"/>
        <n v="13.13"/>
        <n v="16.94"/>
        <n v="9.83"/>
        <n v="14.95"/>
        <n v="20.04"/>
      </sharedItems>
    </cacheField>
    <cacheField name="Client" numFmtId="49">
      <sharedItems>
        <s v="Candy's Beauty Supply"/>
        <s v="Rockland's"/>
        <s v="Rudiger Pharmacy"/>
        <s v="Elizabethtown Supply"/>
      </sharedItems>
    </cacheField>
    <cacheField name="Client Code" numFmtId="49">
      <sharedItems>
        <s v="PINNC980"/>
        <s v="ARLVA283"/>
        <s v="CHEMD763"/>
        <s v="COLSC761"/>
        <s v="ARLVA425"/>
        <s v="PINNC939"/>
        <s v="COLSC649"/>
        <s v="PINNC496"/>
        <s v="ARLVA851"/>
        <s v="ARLVA924"/>
        <s v="CHEMD339"/>
        <s v="COLSC970"/>
        <s v="ARLVA519"/>
        <s v="PINNC674"/>
        <s v="COLSC887"/>
        <s v="CHEMD913"/>
        <s v="COLSC741"/>
        <s v="ARLVA727"/>
        <s v="COLSC813"/>
        <s v="COLSC533"/>
        <s v="CHEMD887"/>
        <s v="PINNC615"/>
        <s v="COLSC133"/>
        <s v="CHEMD365"/>
        <s v="COLSC201"/>
        <s v="COLSC481"/>
        <s v="PINNC547"/>
        <s v="CHEMD323"/>
        <s v="ARLVA876"/>
        <s v="CHEMD584"/>
      </sharedItems>
    </cacheField>
    <cacheField name="Orders" numFmtId="0">
      <sharedItems containsSemiMixedTypes="0" containsString="0" containsNumber="1" containsInteger="1">
        <n v="191.0"/>
        <n v="152.0"/>
        <n v="758.0"/>
        <n v="308.0"/>
        <n v="50.0"/>
        <n v="673.0"/>
        <n v="94.0"/>
        <n v="299.0"/>
        <n v="850.0"/>
        <n v="169.0"/>
        <n v="707.0"/>
        <n v="461.0"/>
        <n v="278.0"/>
        <n v="444.0"/>
        <n v="797.0"/>
        <n v="355.0"/>
        <n v="232.0"/>
        <n v="514.0"/>
        <n v="189.0"/>
        <n v="621.0"/>
        <n v="146.0"/>
        <n v="261.0"/>
        <n v="602.0"/>
        <n v="225.0"/>
        <n v="972.0"/>
        <n v="362.0"/>
        <n v="588.0"/>
        <n v="381.0"/>
        <n v="782.0"/>
      </sharedItems>
    </cacheField>
    <cacheField name="Total" numFmtId="164">
      <sharedItems containsSemiMixedTypes="0" containsString="0" containsNumber="1">
        <n v="1906.18"/>
        <n v="2202.48"/>
        <n v="5108.92"/>
        <n v="1758.68"/>
        <n v="397.0"/>
        <n v="9132.61"/>
        <n v="795.2400000000001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1"/>
        <n v="3227.0"/>
        <n v="1753.46"/>
        <n v="3455.64"/>
        <n v="6062.14"/>
        <n v="974.25"/>
        <n v="12762.36"/>
        <n v="6132.280000000001"/>
        <n v="5780.04"/>
        <n v="5695.95"/>
        <n v="15671.2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62" firstHeaderRow="0" firstDataRow="2" firstDataCol="0"/>
  <pivotFields>
    <pivotField name="Products" axis="axisRow" compact="0" numFmtId="49" outline="0" multipleItemSelectionAllowed="1" showAll="0" sortType="ascending">
      <items>
        <item x="20"/>
        <item x="12"/>
        <item x="29"/>
        <item x="28"/>
        <item x="19"/>
        <item x="24"/>
        <item x="9"/>
        <item x="21"/>
        <item x="25"/>
        <item x="18"/>
        <item x="6"/>
        <item x="2"/>
        <item x="4"/>
        <item x="1"/>
        <item x="0"/>
        <item x="16"/>
        <item x="5"/>
        <item x="27"/>
        <item x="14"/>
        <item x="26"/>
        <item x="15"/>
        <item x="17"/>
        <item x="11"/>
        <item x="8"/>
        <item x="22"/>
        <item x="10"/>
        <item x="7"/>
        <item x="3"/>
        <item x="13"/>
        <item x="23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lient" compact="0" numFmtId="49" outline="0" multipleItemSelectionAllowed="1" showAll="0">
      <items>
        <item x="0"/>
        <item x="1"/>
        <item x="2"/>
        <item x="3"/>
        <item t="default"/>
      </items>
    </pivotField>
    <pivotField name="Client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otal" axis="axisRow" compact="0" numFmtId="164" outline="0" multipleItemSelectionAllowed="1" showAll="0" sortType="descending">
      <items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t="default"/>
      </items>
    </pivotField>
  </pivotFields>
  <rowFields>
    <field x="5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7" width="6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2" t="s">
        <v>6</v>
      </c>
      <c r="B2" s="3">
        <v>9.98</v>
      </c>
      <c r="C2" s="2" t="s">
        <v>7</v>
      </c>
      <c r="D2" s="2" t="s">
        <v>8</v>
      </c>
      <c r="E2" s="2">
        <v>191.0</v>
      </c>
      <c r="F2" s="3">
        <v>1906.18</v>
      </c>
    </row>
    <row r="3" ht="15.75" customHeight="1">
      <c r="A3" s="2" t="s">
        <v>9</v>
      </c>
      <c r="B3" s="3">
        <v>14.49</v>
      </c>
      <c r="C3" s="2" t="s">
        <v>10</v>
      </c>
      <c r="D3" s="2" t="s">
        <v>11</v>
      </c>
      <c r="E3" s="2">
        <v>152.0</v>
      </c>
      <c r="F3" s="3">
        <v>2202.48</v>
      </c>
    </row>
    <row r="4" ht="15.75" customHeight="1">
      <c r="A4" s="2" t="s">
        <v>12</v>
      </c>
      <c r="B4" s="3">
        <v>6.74</v>
      </c>
      <c r="C4" s="2" t="s">
        <v>13</v>
      </c>
      <c r="D4" s="2" t="s">
        <v>14</v>
      </c>
      <c r="E4" s="2">
        <v>758.0</v>
      </c>
      <c r="F4" s="3">
        <v>5108.92</v>
      </c>
    </row>
    <row r="5" ht="15.75" customHeight="1">
      <c r="A5" s="2" t="s">
        <v>15</v>
      </c>
      <c r="B5" s="3">
        <v>5.71</v>
      </c>
      <c r="C5" s="2" t="s">
        <v>16</v>
      </c>
      <c r="D5" s="2" t="s">
        <v>17</v>
      </c>
      <c r="E5" s="2">
        <v>308.0</v>
      </c>
      <c r="F5" s="3">
        <v>1758.68</v>
      </c>
    </row>
    <row r="6" ht="15.75" customHeight="1">
      <c r="A6" s="2" t="s">
        <v>18</v>
      </c>
      <c r="B6" s="3">
        <v>7.94</v>
      </c>
      <c r="C6" s="2" t="s">
        <v>10</v>
      </c>
      <c r="D6" s="2" t="s">
        <v>19</v>
      </c>
      <c r="E6" s="2">
        <v>50.0</v>
      </c>
      <c r="F6" s="3">
        <v>397.0</v>
      </c>
    </row>
    <row r="7" ht="15.75" customHeight="1">
      <c r="A7" s="2" t="s">
        <v>20</v>
      </c>
      <c r="B7" s="3">
        <v>13.57</v>
      </c>
      <c r="C7" s="2" t="s">
        <v>7</v>
      </c>
      <c r="D7" s="2" t="s">
        <v>21</v>
      </c>
      <c r="E7" s="2">
        <v>673.0</v>
      </c>
      <c r="F7" s="3">
        <v>9132.61</v>
      </c>
    </row>
    <row r="8" ht="15.75" customHeight="1">
      <c r="A8" s="2" t="s">
        <v>22</v>
      </c>
      <c r="B8" s="3">
        <v>8.46</v>
      </c>
      <c r="C8" s="2" t="s">
        <v>16</v>
      </c>
      <c r="D8" s="2" t="s">
        <v>23</v>
      </c>
      <c r="E8" s="2">
        <v>94.0</v>
      </c>
      <c r="F8" s="3">
        <v>795.2400000000001</v>
      </c>
    </row>
    <row r="9" ht="15.75" customHeight="1">
      <c r="A9" s="2" t="s">
        <v>24</v>
      </c>
      <c r="B9" s="3">
        <v>5.55</v>
      </c>
      <c r="C9" s="2" t="s">
        <v>7</v>
      </c>
      <c r="D9" s="2" t="s">
        <v>25</v>
      </c>
      <c r="E9" s="2">
        <v>299.0</v>
      </c>
      <c r="F9" s="3">
        <v>1659.45</v>
      </c>
    </row>
    <row r="10" ht="15.75" customHeight="1">
      <c r="A10" s="2" t="s">
        <v>26</v>
      </c>
      <c r="B10" s="3">
        <v>11.05</v>
      </c>
      <c r="C10" s="2" t="s">
        <v>10</v>
      </c>
      <c r="D10" s="2" t="s">
        <v>27</v>
      </c>
      <c r="E10" s="2">
        <v>850.0</v>
      </c>
      <c r="F10" s="3">
        <v>9392.5</v>
      </c>
    </row>
    <row r="11" ht="15.75" customHeight="1">
      <c r="A11" s="2" t="s">
        <v>28</v>
      </c>
      <c r="B11" s="3">
        <v>7.58</v>
      </c>
      <c r="C11" s="2" t="s">
        <v>10</v>
      </c>
      <c r="D11" s="2" t="s">
        <v>29</v>
      </c>
      <c r="E11" s="2">
        <v>169.0</v>
      </c>
      <c r="F11" s="3">
        <v>1281.02</v>
      </c>
    </row>
    <row r="12" ht="15.75" customHeight="1">
      <c r="A12" s="2" t="s">
        <v>30</v>
      </c>
      <c r="B12" s="4">
        <v>11.75</v>
      </c>
      <c r="C12" s="2" t="s">
        <v>13</v>
      </c>
      <c r="D12" s="2" t="s">
        <v>31</v>
      </c>
      <c r="E12" s="5" t="s">
        <v>32</v>
      </c>
      <c r="F12" s="4" t="str">
        <f>(B12*E12)</f>
        <v>#VALUE!</v>
      </c>
    </row>
    <row r="13" ht="15.75" customHeight="1">
      <c r="A13" s="2" t="s">
        <v>33</v>
      </c>
      <c r="B13" s="3">
        <v>10.95</v>
      </c>
      <c r="C13" s="2" t="s">
        <v>16</v>
      </c>
      <c r="D13" s="2" t="s">
        <v>34</v>
      </c>
      <c r="E13" s="2">
        <v>461.0</v>
      </c>
      <c r="F13" s="3">
        <v>5047.95</v>
      </c>
    </row>
    <row r="14" ht="15.75" customHeight="1">
      <c r="A14" s="2" t="s">
        <v>35</v>
      </c>
      <c r="B14" s="3">
        <v>11.73</v>
      </c>
      <c r="C14" s="2" t="s">
        <v>10</v>
      </c>
      <c r="D14" s="2" t="s">
        <v>36</v>
      </c>
      <c r="E14" s="2">
        <v>78.0</v>
      </c>
      <c r="F14" s="3">
        <v>914.94</v>
      </c>
    </row>
    <row r="15" ht="15.75" customHeight="1">
      <c r="A15" s="2" t="s">
        <v>37</v>
      </c>
      <c r="B15" s="3">
        <v>6.66</v>
      </c>
      <c r="C15" s="2" t="s">
        <v>7</v>
      </c>
      <c r="D15" s="2" t="s">
        <v>38</v>
      </c>
      <c r="E15" s="2">
        <v>444.0</v>
      </c>
      <c r="F15" s="3">
        <v>2957.04</v>
      </c>
    </row>
    <row r="16" ht="15.75" customHeight="1">
      <c r="A16" s="2" t="s">
        <v>39</v>
      </c>
      <c r="B16" s="3">
        <v>12.06</v>
      </c>
      <c r="C16" s="2" t="s">
        <v>16</v>
      </c>
      <c r="D16" s="2" t="s">
        <v>40</v>
      </c>
      <c r="E16" s="2">
        <v>797.0</v>
      </c>
      <c r="F16" s="3">
        <v>9611.82</v>
      </c>
    </row>
    <row r="17" ht="15.75" customHeight="1">
      <c r="A17" s="2" t="s">
        <v>41</v>
      </c>
      <c r="B17" s="3">
        <v>12.95</v>
      </c>
      <c r="C17" s="2" t="s">
        <v>13</v>
      </c>
      <c r="D17" s="2" t="s">
        <v>42</v>
      </c>
      <c r="E17" s="2">
        <v>355.0</v>
      </c>
      <c r="F17" s="3">
        <v>4597.25</v>
      </c>
    </row>
    <row r="18" ht="15.75" customHeight="1">
      <c r="A18" s="2" t="s">
        <v>43</v>
      </c>
      <c r="B18" s="3">
        <v>13.09</v>
      </c>
      <c r="C18" s="2" t="s">
        <v>16</v>
      </c>
      <c r="D18" s="2" t="s">
        <v>44</v>
      </c>
      <c r="E18" s="2">
        <v>232.0</v>
      </c>
      <c r="F18" s="3">
        <v>3036.88</v>
      </c>
    </row>
    <row r="19" ht="15.75" customHeight="1">
      <c r="A19" s="2" t="s">
        <v>45</v>
      </c>
      <c r="B19" s="3">
        <v>15.77</v>
      </c>
      <c r="C19" s="2" t="s">
        <v>10</v>
      </c>
      <c r="D19" s="2" t="s">
        <v>46</v>
      </c>
      <c r="E19" s="2">
        <v>514.0</v>
      </c>
      <c r="F19" s="3">
        <v>8105.78</v>
      </c>
    </row>
    <row r="20" ht="15.75" customHeight="1">
      <c r="A20" s="2" t="s">
        <v>47</v>
      </c>
      <c r="B20" s="3">
        <v>11.82</v>
      </c>
      <c r="C20" s="2" t="s">
        <v>16</v>
      </c>
      <c r="D20" s="2" t="s">
        <v>48</v>
      </c>
      <c r="E20" s="2">
        <v>189.0</v>
      </c>
      <c r="F20" s="3">
        <v>2233.98</v>
      </c>
    </row>
    <row r="21" ht="15.75" customHeight="1">
      <c r="A21" s="2" t="s">
        <v>49</v>
      </c>
      <c r="B21" s="3">
        <v>11.22</v>
      </c>
      <c r="C21" s="2" t="s">
        <v>16</v>
      </c>
      <c r="D21" s="2" t="s">
        <v>50</v>
      </c>
      <c r="E21" s="2">
        <v>621.0</v>
      </c>
      <c r="F21" s="3">
        <v>6967.620000000001</v>
      </c>
    </row>
    <row r="22" ht="15.75" customHeight="1">
      <c r="A22" s="2" t="s">
        <v>51</v>
      </c>
      <c r="B22" s="3">
        <v>7.0</v>
      </c>
      <c r="C22" s="2" t="s">
        <v>13</v>
      </c>
      <c r="D22" s="2" t="s">
        <v>52</v>
      </c>
      <c r="E22" s="2">
        <v>461.0</v>
      </c>
      <c r="F22" s="3">
        <v>3227.0</v>
      </c>
    </row>
    <row r="23" ht="15.75" customHeight="1">
      <c r="A23" s="2" t="s">
        <v>53</v>
      </c>
      <c r="B23" s="3">
        <v>12.01</v>
      </c>
      <c r="C23" s="2" t="s">
        <v>7</v>
      </c>
      <c r="D23" s="2" t="s">
        <v>54</v>
      </c>
      <c r="E23" s="2">
        <v>146.0</v>
      </c>
      <c r="F23" s="3">
        <v>1753.46</v>
      </c>
    </row>
    <row r="24" ht="15.75" customHeight="1">
      <c r="A24" s="2" t="s">
        <v>55</v>
      </c>
      <c r="B24" s="3">
        <v>13.24</v>
      </c>
      <c r="C24" s="2" t="s">
        <v>16</v>
      </c>
      <c r="D24" s="2" t="s">
        <v>56</v>
      </c>
      <c r="E24" s="2">
        <v>261.0</v>
      </c>
      <c r="F24" s="3">
        <v>3455.64</v>
      </c>
    </row>
    <row r="25" ht="15.75" customHeight="1">
      <c r="A25" s="2" t="s">
        <v>57</v>
      </c>
      <c r="B25" s="3">
        <v>10.07</v>
      </c>
      <c r="C25" s="2" t="s">
        <v>13</v>
      </c>
      <c r="D25" s="2" t="s">
        <v>58</v>
      </c>
      <c r="E25" s="2">
        <v>602.0</v>
      </c>
      <c r="F25" s="3">
        <v>6062.14</v>
      </c>
    </row>
    <row r="26" ht="15.75" customHeight="1">
      <c r="A26" s="2" t="s">
        <v>59</v>
      </c>
      <c r="B26" s="3">
        <v>4.33</v>
      </c>
      <c r="C26" s="2" t="s">
        <v>16</v>
      </c>
      <c r="D26" s="2" t="s">
        <v>60</v>
      </c>
      <c r="E26" s="2">
        <v>225.0</v>
      </c>
      <c r="F26" s="3">
        <v>974.25</v>
      </c>
    </row>
    <row r="27" ht="15.75" customHeight="1">
      <c r="A27" s="2" t="s">
        <v>61</v>
      </c>
      <c r="B27" s="3">
        <v>13.13</v>
      </c>
      <c r="C27" s="2" t="s">
        <v>16</v>
      </c>
      <c r="D27" s="2" t="s">
        <v>62</v>
      </c>
      <c r="E27" s="2">
        <v>972.0</v>
      </c>
      <c r="F27" s="3">
        <v>12762.36</v>
      </c>
    </row>
    <row r="28" ht="15.75" customHeight="1">
      <c r="A28" s="2" t="s">
        <v>63</v>
      </c>
      <c r="B28" s="3">
        <v>16.94</v>
      </c>
      <c r="C28" s="2" t="s">
        <v>7</v>
      </c>
      <c r="D28" s="2" t="s">
        <v>64</v>
      </c>
      <c r="E28" s="2">
        <v>362.0</v>
      </c>
      <c r="F28" s="3">
        <v>6132.280000000001</v>
      </c>
    </row>
    <row r="29" ht="15.75" customHeight="1">
      <c r="A29" s="2" t="s">
        <v>65</v>
      </c>
      <c r="B29" s="3">
        <v>9.83</v>
      </c>
      <c r="C29" s="2" t="s">
        <v>13</v>
      </c>
      <c r="D29" s="2" t="s">
        <v>66</v>
      </c>
      <c r="E29" s="2">
        <v>588.0</v>
      </c>
      <c r="F29" s="3">
        <v>5780.04</v>
      </c>
    </row>
    <row r="30" ht="15.75" customHeight="1">
      <c r="A30" s="2" t="s">
        <v>67</v>
      </c>
      <c r="B30" s="3">
        <v>14.95</v>
      </c>
      <c r="C30" s="2" t="s">
        <v>10</v>
      </c>
      <c r="D30" s="2" t="s">
        <v>68</v>
      </c>
      <c r="E30" s="2">
        <v>381.0</v>
      </c>
      <c r="F30" s="3">
        <v>5695.95</v>
      </c>
    </row>
    <row r="31" ht="15.75" customHeight="1">
      <c r="A31" s="2" t="s">
        <v>69</v>
      </c>
      <c r="B31" s="3">
        <v>20.04</v>
      </c>
      <c r="C31" s="2" t="s">
        <v>13</v>
      </c>
      <c r="D31" s="2" t="s">
        <v>70</v>
      </c>
      <c r="E31" s="2">
        <v>782.0</v>
      </c>
      <c r="F31" s="3">
        <v>15671.28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7" width="6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2" t="s">
        <v>6</v>
      </c>
      <c r="B2" s="3">
        <v>9.98</v>
      </c>
      <c r="C2" s="2" t="s">
        <v>7</v>
      </c>
      <c r="D2" s="2" t="s">
        <v>8</v>
      </c>
      <c r="E2" s="7">
        <v>191.0</v>
      </c>
      <c r="F2" s="3">
        <v>1906.18</v>
      </c>
    </row>
    <row r="3" ht="15.75" customHeight="1">
      <c r="A3" s="2" t="s">
        <v>9</v>
      </c>
      <c r="B3" s="3">
        <v>14.49</v>
      </c>
      <c r="C3" s="2" t="s">
        <v>10</v>
      </c>
      <c r="D3" s="2" t="s">
        <v>11</v>
      </c>
      <c r="E3" s="7">
        <v>152.0</v>
      </c>
      <c r="F3" s="3">
        <v>2202.48</v>
      </c>
    </row>
    <row r="4" ht="15.75" customHeight="1">
      <c r="A4" s="2" t="s">
        <v>12</v>
      </c>
      <c r="B4" s="3">
        <v>6.74</v>
      </c>
      <c r="C4" s="2" t="s">
        <v>13</v>
      </c>
      <c r="D4" s="2" t="s">
        <v>14</v>
      </c>
      <c r="E4" s="7">
        <v>758.0</v>
      </c>
      <c r="F4" s="3">
        <v>5108.92</v>
      </c>
    </row>
    <row r="5" ht="15.75" customHeight="1">
      <c r="A5" s="2" t="s">
        <v>15</v>
      </c>
      <c r="B5" s="3">
        <v>5.71</v>
      </c>
      <c r="C5" s="2" t="s">
        <v>16</v>
      </c>
      <c r="D5" s="2" t="s">
        <v>17</v>
      </c>
      <c r="E5" s="7">
        <v>308.0</v>
      </c>
      <c r="F5" s="3">
        <v>1758.68</v>
      </c>
    </row>
    <row r="6" ht="15.75" customHeight="1">
      <c r="A6" s="2" t="s">
        <v>18</v>
      </c>
      <c r="B6" s="3">
        <v>7.94</v>
      </c>
      <c r="C6" s="2" t="s">
        <v>10</v>
      </c>
      <c r="D6" s="2" t="s">
        <v>19</v>
      </c>
      <c r="E6" s="7">
        <v>50.0</v>
      </c>
      <c r="F6" s="3">
        <v>397.0</v>
      </c>
    </row>
    <row r="7" ht="15.75" customHeight="1">
      <c r="A7" s="2" t="s">
        <v>20</v>
      </c>
      <c r="B7" s="3">
        <v>13.57</v>
      </c>
      <c r="C7" s="2" t="s">
        <v>7</v>
      </c>
      <c r="D7" s="2" t="s">
        <v>21</v>
      </c>
      <c r="E7" s="7">
        <v>673.0</v>
      </c>
      <c r="F7" s="3">
        <v>9132.61</v>
      </c>
    </row>
    <row r="8" ht="15.75" customHeight="1">
      <c r="A8" s="2" t="s">
        <v>22</v>
      </c>
      <c r="B8" s="3">
        <v>8.46</v>
      </c>
      <c r="C8" s="2" t="s">
        <v>16</v>
      </c>
      <c r="D8" s="2" t="s">
        <v>23</v>
      </c>
      <c r="E8" s="7">
        <v>94.0</v>
      </c>
      <c r="F8" s="3">
        <v>795.2400000000001</v>
      </c>
    </row>
    <row r="9" ht="15.75" customHeight="1">
      <c r="A9" s="2" t="s">
        <v>24</v>
      </c>
      <c r="B9" s="3">
        <v>5.55</v>
      </c>
      <c r="C9" s="2" t="s">
        <v>7</v>
      </c>
      <c r="D9" s="2" t="s">
        <v>25</v>
      </c>
      <c r="E9" s="7">
        <v>299.0</v>
      </c>
      <c r="F9" s="3">
        <v>1659.45</v>
      </c>
    </row>
    <row r="10" ht="15.75" customHeight="1">
      <c r="A10" s="2" t="s">
        <v>26</v>
      </c>
      <c r="B10" s="3">
        <v>11.05</v>
      </c>
      <c r="C10" s="2" t="s">
        <v>10</v>
      </c>
      <c r="D10" s="2" t="s">
        <v>27</v>
      </c>
      <c r="E10" s="7">
        <v>850.0</v>
      </c>
      <c r="F10" s="3">
        <v>9392.5</v>
      </c>
    </row>
    <row r="11" ht="15.75" customHeight="1">
      <c r="A11" s="2" t="s">
        <v>28</v>
      </c>
      <c r="B11" s="3">
        <v>7.58</v>
      </c>
      <c r="C11" s="2" t="s">
        <v>10</v>
      </c>
      <c r="D11" s="2" t="s">
        <v>29</v>
      </c>
      <c r="E11" s="7">
        <v>169.0</v>
      </c>
      <c r="F11" s="3">
        <v>1281.02</v>
      </c>
    </row>
    <row r="12" ht="15.75" customHeight="1">
      <c r="A12" s="2" t="s">
        <v>30</v>
      </c>
      <c r="B12" s="4">
        <v>11.75</v>
      </c>
      <c r="C12" s="2" t="s">
        <v>13</v>
      </c>
      <c r="D12" s="2" t="s">
        <v>31</v>
      </c>
      <c r="E12" s="8">
        <v>707.0</v>
      </c>
      <c r="F12" s="4">
        <f>(B12*E12)</f>
        <v>8307.25</v>
      </c>
    </row>
    <row r="13" ht="15.75" customHeight="1">
      <c r="A13" s="2" t="s">
        <v>33</v>
      </c>
      <c r="B13" s="3">
        <v>10.95</v>
      </c>
      <c r="C13" s="2" t="s">
        <v>16</v>
      </c>
      <c r="D13" s="2" t="s">
        <v>34</v>
      </c>
      <c r="E13" s="7">
        <v>461.0</v>
      </c>
      <c r="F13" s="3">
        <v>5047.95</v>
      </c>
    </row>
    <row r="14" ht="15.75" customHeight="1">
      <c r="A14" s="2" t="s">
        <v>35</v>
      </c>
      <c r="B14" s="3">
        <v>11.73</v>
      </c>
      <c r="C14" s="2" t="s">
        <v>10</v>
      </c>
      <c r="D14" s="2" t="s">
        <v>36</v>
      </c>
      <c r="E14" s="7">
        <v>78.0</v>
      </c>
      <c r="F14" s="3">
        <v>914.94</v>
      </c>
    </row>
    <row r="15" ht="15.75" customHeight="1">
      <c r="A15" s="2" t="s">
        <v>37</v>
      </c>
      <c r="B15" s="3">
        <v>6.66</v>
      </c>
      <c r="C15" s="2" t="s">
        <v>7</v>
      </c>
      <c r="D15" s="2" t="s">
        <v>38</v>
      </c>
      <c r="E15" s="7">
        <v>444.0</v>
      </c>
      <c r="F15" s="3">
        <v>2957.04</v>
      </c>
    </row>
    <row r="16" ht="15.75" customHeight="1">
      <c r="A16" s="2" t="s">
        <v>39</v>
      </c>
      <c r="B16" s="3">
        <v>12.06</v>
      </c>
      <c r="C16" s="2" t="s">
        <v>16</v>
      </c>
      <c r="D16" s="2" t="s">
        <v>40</v>
      </c>
      <c r="E16" s="7">
        <v>797.0</v>
      </c>
      <c r="F16" s="3">
        <v>9611.82</v>
      </c>
    </row>
    <row r="17" ht="15.75" customHeight="1">
      <c r="A17" s="2" t="s">
        <v>41</v>
      </c>
      <c r="B17" s="3">
        <v>12.95</v>
      </c>
      <c r="C17" s="2" t="s">
        <v>13</v>
      </c>
      <c r="D17" s="2" t="s">
        <v>42</v>
      </c>
      <c r="E17" s="7">
        <v>355.0</v>
      </c>
      <c r="F17" s="3">
        <v>4597.25</v>
      </c>
    </row>
    <row r="18" ht="15.75" customHeight="1">
      <c r="A18" s="2" t="s">
        <v>43</v>
      </c>
      <c r="B18" s="3">
        <v>13.09</v>
      </c>
      <c r="C18" s="2" t="s">
        <v>16</v>
      </c>
      <c r="D18" s="2" t="s">
        <v>44</v>
      </c>
      <c r="E18" s="7">
        <v>232.0</v>
      </c>
      <c r="F18" s="3">
        <v>3036.88</v>
      </c>
    </row>
    <row r="19" ht="15.75" customHeight="1">
      <c r="A19" s="2" t="s">
        <v>45</v>
      </c>
      <c r="B19" s="3">
        <v>15.77</v>
      </c>
      <c r="C19" s="2" t="s">
        <v>10</v>
      </c>
      <c r="D19" s="2" t="s">
        <v>46</v>
      </c>
      <c r="E19" s="7">
        <v>514.0</v>
      </c>
      <c r="F19" s="3">
        <v>8105.78</v>
      </c>
    </row>
    <row r="20" ht="15.75" customHeight="1">
      <c r="A20" s="2" t="s">
        <v>47</v>
      </c>
      <c r="B20" s="3">
        <v>11.82</v>
      </c>
      <c r="C20" s="2" t="s">
        <v>16</v>
      </c>
      <c r="D20" s="2" t="s">
        <v>48</v>
      </c>
      <c r="E20" s="7">
        <v>189.0</v>
      </c>
      <c r="F20" s="3">
        <v>2233.98</v>
      </c>
    </row>
    <row r="21" ht="15.75" customHeight="1">
      <c r="A21" s="2" t="s">
        <v>49</v>
      </c>
      <c r="B21" s="3">
        <v>11.22</v>
      </c>
      <c r="C21" s="2" t="s">
        <v>16</v>
      </c>
      <c r="D21" s="2" t="s">
        <v>50</v>
      </c>
      <c r="E21" s="7">
        <v>621.0</v>
      </c>
      <c r="F21" s="3">
        <v>6967.620000000001</v>
      </c>
    </row>
    <row r="22" ht="15.75" customHeight="1">
      <c r="A22" s="2" t="s">
        <v>51</v>
      </c>
      <c r="B22" s="3">
        <v>7.0</v>
      </c>
      <c r="C22" s="2" t="s">
        <v>13</v>
      </c>
      <c r="D22" s="2" t="s">
        <v>52</v>
      </c>
      <c r="E22" s="7">
        <v>461.0</v>
      </c>
      <c r="F22" s="3">
        <v>3227.0</v>
      </c>
    </row>
    <row r="23" ht="15.75" customHeight="1">
      <c r="A23" s="2" t="s">
        <v>53</v>
      </c>
      <c r="B23" s="3">
        <v>12.01</v>
      </c>
      <c r="C23" s="2" t="s">
        <v>7</v>
      </c>
      <c r="D23" s="2" t="s">
        <v>54</v>
      </c>
      <c r="E23" s="7">
        <v>146.0</v>
      </c>
      <c r="F23" s="3">
        <v>1753.46</v>
      </c>
    </row>
    <row r="24" ht="15.75" customHeight="1">
      <c r="A24" s="2" t="s">
        <v>55</v>
      </c>
      <c r="B24" s="3">
        <v>13.24</v>
      </c>
      <c r="C24" s="2" t="s">
        <v>16</v>
      </c>
      <c r="D24" s="2" t="s">
        <v>56</v>
      </c>
      <c r="E24" s="7">
        <v>261.0</v>
      </c>
      <c r="F24" s="3">
        <v>3455.64</v>
      </c>
    </row>
    <row r="25" ht="15.75" customHeight="1">
      <c r="A25" s="2" t="s">
        <v>57</v>
      </c>
      <c r="B25" s="3">
        <v>10.07</v>
      </c>
      <c r="C25" s="2" t="s">
        <v>13</v>
      </c>
      <c r="D25" s="2" t="s">
        <v>58</v>
      </c>
      <c r="E25" s="7">
        <v>602.0</v>
      </c>
      <c r="F25" s="3">
        <v>6062.14</v>
      </c>
    </row>
    <row r="26" ht="15.75" customHeight="1">
      <c r="A26" s="2" t="s">
        <v>59</v>
      </c>
      <c r="B26" s="3">
        <v>4.33</v>
      </c>
      <c r="C26" s="2" t="s">
        <v>16</v>
      </c>
      <c r="D26" s="2" t="s">
        <v>60</v>
      </c>
      <c r="E26" s="7">
        <v>225.0</v>
      </c>
      <c r="F26" s="3">
        <v>974.25</v>
      </c>
    </row>
    <row r="27" ht="15.75" customHeight="1">
      <c r="A27" s="2" t="s">
        <v>61</v>
      </c>
      <c r="B27" s="3">
        <v>13.13</v>
      </c>
      <c r="C27" s="2" t="s">
        <v>16</v>
      </c>
      <c r="D27" s="2" t="s">
        <v>62</v>
      </c>
      <c r="E27" s="7">
        <v>972.0</v>
      </c>
      <c r="F27" s="3">
        <v>12762.36</v>
      </c>
    </row>
    <row r="28" ht="15.75" customHeight="1">
      <c r="A28" s="2" t="s">
        <v>63</v>
      </c>
      <c r="B28" s="3">
        <v>16.94</v>
      </c>
      <c r="C28" s="2" t="s">
        <v>7</v>
      </c>
      <c r="D28" s="2" t="s">
        <v>64</v>
      </c>
      <c r="E28" s="7">
        <v>362.0</v>
      </c>
      <c r="F28" s="3">
        <v>6132.280000000001</v>
      </c>
    </row>
    <row r="29" ht="15.75" customHeight="1">
      <c r="A29" s="2" t="s">
        <v>65</v>
      </c>
      <c r="B29" s="3">
        <v>9.83</v>
      </c>
      <c r="C29" s="2" t="s">
        <v>13</v>
      </c>
      <c r="D29" s="2" t="s">
        <v>66</v>
      </c>
      <c r="E29" s="7">
        <v>588.0</v>
      </c>
      <c r="F29" s="3">
        <v>5780.04</v>
      </c>
    </row>
    <row r="30" ht="15.75" customHeight="1">
      <c r="A30" s="2" t="s">
        <v>67</v>
      </c>
      <c r="B30" s="3">
        <v>14.95</v>
      </c>
      <c r="C30" s="2" t="s">
        <v>10</v>
      </c>
      <c r="D30" s="2" t="s">
        <v>68</v>
      </c>
      <c r="E30" s="7">
        <v>381.0</v>
      </c>
      <c r="F30" s="3">
        <v>5695.95</v>
      </c>
    </row>
    <row r="31" ht="15.75" customHeight="1">
      <c r="A31" s="2" t="s">
        <v>69</v>
      </c>
      <c r="B31" s="3">
        <v>20.04</v>
      </c>
      <c r="C31" s="2" t="s">
        <v>13</v>
      </c>
      <c r="D31" s="2" t="s">
        <v>70</v>
      </c>
      <c r="E31" s="7">
        <v>782.0</v>
      </c>
      <c r="F31" s="3">
        <v>15671.28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7" width="6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/>
      <c r="H1" s="9" t="s">
        <v>71</v>
      </c>
      <c r="I1" s="9" t="s">
        <v>72</v>
      </c>
      <c r="J1" s="9" t="s">
        <v>73</v>
      </c>
      <c r="K1" s="9"/>
      <c r="L1" s="1"/>
      <c r="M1" s="1"/>
      <c r="N1" s="1"/>
      <c r="O1" s="1"/>
      <c r="P1" s="1"/>
      <c r="Q1" s="1"/>
      <c r="R1" s="1"/>
      <c r="S1" s="1"/>
    </row>
    <row r="2" ht="15.75" customHeight="1">
      <c r="A2" s="2" t="s">
        <v>6</v>
      </c>
      <c r="B2" s="3">
        <v>9.98</v>
      </c>
      <c r="C2" s="2" t="s">
        <v>7</v>
      </c>
      <c r="D2" s="2" t="s">
        <v>8</v>
      </c>
      <c r="E2" s="7">
        <v>191.0</v>
      </c>
      <c r="F2" s="3">
        <v>1906.18</v>
      </c>
      <c r="H2" s="10" t="str">
        <f t="shared" ref="H2:H31" si="1">LEFT(A2,5)</f>
        <v>51993</v>
      </c>
      <c r="I2" s="10" t="str">
        <f t="shared" ref="I2:I31" si="2">RIGHT(A2,4)</f>
        <v>Masc</v>
      </c>
      <c r="J2" s="10" t="str">
        <f t="shared" ref="J2:J31" si="3">MID(D2,4,2)</f>
        <v>NC</v>
      </c>
    </row>
    <row r="3" ht="15.75" customHeight="1">
      <c r="A3" s="2" t="s">
        <v>9</v>
      </c>
      <c r="B3" s="3">
        <v>14.49</v>
      </c>
      <c r="C3" s="2" t="s">
        <v>10</v>
      </c>
      <c r="D3" s="2" t="s">
        <v>11</v>
      </c>
      <c r="E3" s="7">
        <v>152.0</v>
      </c>
      <c r="F3" s="3">
        <v>2202.48</v>
      </c>
      <c r="H3" s="10" t="str">
        <f t="shared" si="1"/>
        <v>49631</v>
      </c>
      <c r="I3" s="10" t="str">
        <f t="shared" si="2"/>
        <v>Foun</v>
      </c>
      <c r="J3" s="10" t="str">
        <f t="shared" si="3"/>
        <v>VA</v>
      </c>
    </row>
    <row r="4" ht="15.75" customHeight="1">
      <c r="A4" s="2" t="s">
        <v>12</v>
      </c>
      <c r="B4" s="3">
        <v>6.74</v>
      </c>
      <c r="C4" s="2" t="s">
        <v>13</v>
      </c>
      <c r="D4" s="2" t="s">
        <v>14</v>
      </c>
      <c r="E4" s="7">
        <v>758.0</v>
      </c>
      <c r="F4" s="3">
        <v>5108.92</v>
      </c>
      <c r="H4" s="10" t="str">
        <f t="shared" si="1"/>
        <v>42292</v>
      </c>
      <c r="I4" s="10" t="str">
        <f t="shared" si="2"/>
        <v>Glos</v>
      </c>
      <c r="J4" s="10" t="str">
        <f t="shared" si="3"/>
        <v>MD</v>
      </c>
    </row>
    <row r="5" ht="15.75" customHeight="1">
      <c r="A5" s="2" t="s">
        <v>15</v>
      </c>
      <c r="B5" s="3">
        <v>5.71</v>
      </c>
      <c r="C5" s="2" t="s">
        <v>16</v>
      </c>
      <c r="D5" s="2" t="s">
        <v>17</v>
      </c>
      <c r="E5" s="7">
        <v>308.0</v>
      </c>
      <c r="F5" s="3">
        <v>1758.68</v>
      </c>
      <c r="H5" s="10" t="str">
        <f t="shared" si="1"/>
        <v>86661</v>
      </c>
      <c r="I5" s="10" t="str">
        <f t="shared" si="2"/>
        <v>Shad</v>
      </c>
      <c r="J5" s="10" t="str">
        <f t="shared" si="3"/>
        <v>SC</v>
      </c>
    </row>
    <row r="6" ht="15.75" customHeight="1">
      <c r="A6" s="2" t="s">
        <v>18</v>
      </c>
      <c r="B6" s="3">
        <v>7.94</v>
      </c>
      <c r="C6" s="2" t="s">
        <v>10</v>
      </c>
      <c r="D6" s="2" t="s">
        <v>19</v>
      </c>
      <c r="E6" s="7">
        <v>50.0</v>
      </c>
      <c r="F6" s="3">
        <v>397.0</v>
      </c>
      <c r="H6" s="10" t="str">
        <f t="shared" si="1"/>
        <v>49541</v>
      </c>
      <c r="I6" s="10" t="str">
        <f t="shared" si="2"/>
        <v>Eyel</v>
      </c>
      <c r="J6" s="10" t="str">
        <f t="shared" si="3"/>
        <v>VA</v>
      </c>
    </row>
    <row r="7" ht="15.75" customHeight="1">
      <c r="A7" s="2" t="s">
        <v>20</v>
      </c>
      <c r="B7" s="3">
        <v>13.57</v>
      </c>
      <c r="C7" s="2" t="s">
        <v>7</v>
      </c>
      <c r="D7" s="2" t="s">
        <v>21</v>
      </c>
      <c r="E7" s="7">
        <v>673.0</v>
      </c>
      <c r="F7" s="3">
        <v>9132.61</v>
      </c>
      <c r="H7" s="10" t="str">
        <f t="shared" si="1"/>
        <v>58337</v>
      </c>
      <c r="I7" s="10" t="str">
        <f t="shared" si="2"/>
        <v>Foun</v>
      </c>
      <c r="J7" s="10" t="str">
        <f t="shared" si="3"/>
        <v>NC</v>
      </c>
    </row>
    <row r="8" ht="15.75" customHeight="1">
      <c r="A8" s="2" t="s">
        <v>22</v>
      </c>
      <c r="B8" s="3">
        <v>8.46</v>
      </c>
      <c r="C8" s="2" t="s">
        <v>16</v>
      </c>
      <c r="D8" s="2" t="s">
        <v>23</v>
      </c>
      <c r="E8" s="7">
        <v>94.0</v>
      </c>
      <c r="F8" s="3">
        <v>795.2400000000001</v>
      </c>
      <c r="H8" s="10" t="str">
        <f t="shared" si="1"/>
        <v>40014</v>
      </c>
      <c r="I8" s="10" t="str">
        <f t="shared" si="2"/>
        <v>Masc</v>
      </c>
      <c r="J8" s="10" t="str">
        <f t="shared" si="3"/>
        <v>SC</v>
      </c>
    </row>
    <row r="9" ht="15.75" customHeight="1">
      <c r="A9" s="2" t="s">
        <v>24</v>
      </c>
      <c r="B9" s="3">
        <v>5.55</v>
      </c>
      <c r="C9" s="2" t="s">
        <v>7</v>
      </c>
      <c r="D9" s="2" t="s">
        <v>25</v>
      </c>
      <c r="E9" s="7">
        <v>299.0</v>
      </c>
      <c r="F9" s="3">
        <v>1659.45</v>
      </c>
      <c r="H9" s="10" t="str">
        <f t="shared" si="1"/>
        <v>86139</v>
      </c>
      <c r="I9" s="10" t="str">
        <f t="shared" si="2"/>
        <v>Lips</v>
      </c>
      <c r="J9" s="10" t="str">
        <f t="shared" si="3"/>
        <v>NC</v>
      </c>
    </row>
    <row r="10" ht="15.75" customHeight="1">
      <c r="A10" s="2" t="s">
        <v>26</v>
      </c>
      <c r="B10" s="3">
        <v>11.05</v>
      </c>
      <c r="C10" s="2" t="s">
        <v>10</v>
      </c>
      <c r="D10" s="2" t="s">
        <v>27</v>
      </c>
      <c r="E10" s="7">
        <v>850.0</v>
      </c>
      <c r="F10" s="3">
        <v>9392.5</v>
      </c>
      <c r="H10" s="10" t="str">
        <f t="shared" si="1"/>
        <v>69601</v>
      </c>
      <c r="I10" s="10" t="str">
        <f t="shared" si="2"/>
        <v>Exfo</v>
      </c>
      <c r="J10" s="10" t="str">
        <f t="shared" si="3"/>
        <v>VA</v>
      </c>
    </row>
    <row r="11" ht="15.75" customHeight="1">
      <c r="A11" s="2" t="s">
        <v>28</v>
      </c>
      <c r="B11" s="3">
        <v>7.58</v>
      </c>
      <c r="C11" s="2" t="s">
        <v>10</v>
      </c>
      <c r="D11" s="2" t="s">
        <v>29</v>
      </c>
      <c r="E11" s="7">
        <v>169.0</v>
      </c>
      <c r="F11" s="3">
        <v>1281.02</v>
      </c>
      <c r="H11" s="10" t="str">
        <f t="shared" si="1"/>
        <v>25331</v>
      </c>
      <c r="I11" s="10" t="str">
        <f t="shared" si="2"/>
        <v>Glos</v>
      </c>
      <c r="J11" s="10" t="str">
        <f t="shared" si="3"/>
        <v>VA</v>
      </c>
    </row>
    <row r="12" ht="15.75" customHeight="1">
      <c r="A12" s="2" t="s">
        <v>30</v>
      </c>
      <c r="B12" s="4">
        <v>11.75</v>
      </c>
      <c r="C12" s="2" t="s">
        <v>13</v>
      </c>
      <c r="D12" s="2" t="s">
        <v>31</v>
      </c>
      <c r="E12" s="8">
        <v>707.0</v>
      </c>
      <c r="F12" s="4">
        <f>(B12*E12)</f>
        <v>8307.25</v>
      </c>
      <c r="H12" s="10" t="str">
        <f t="shared" si="1"/>
        <v>85021</v>
      </c>
      <c r="I12" s="10" t="str">
        <f t="shared" si="2"/>
        <v>Foun</v>
      </c>
      <c r="J12" s="10" t="str">
        <f t="shared" si="3"/>
        <v>MD</v>
      </c>
    </row>
    <row r="13" ht="15.75" customHeight="1">
      <c r="A13" s="2" t="s">
        <v>33</v>
      </c>
      <c r="B13" s="3">
        <v>10.95</v>
      </c>
      <c r="C13" s="2" t="s">
        <v>16</v>
      </c>
      <c r="D13" s="2" t="s">
        <v>34</v>
      </c>
      <c r="E13" s="7">
        <v>461.0</v>
      </c>
      <c r="F13" s="3">
        <v>5047.95</v>
      </c>
      <c r="H13" s="10" t="str">
        <f t="shared" si="1"/>
        <v>69030</v>
      </c>
      <c r="I13" s="10" t="str">
        <f t="shared" si="2"/>
        <v>Masc</v>
      </c>
      <c r="J13" s="10" t="str">
        <f t="shared" si="3"/>
        <v>SC</v>
      </c>
    </row>
    <row r="14" ht="15.75" customHeight="1">
      <c r="A14" s="2" t="s">
        <v>35</v>
      </c>
      <c r="B14" s="3">
        <v>11.73</v>
      </c>
      <c r="C14" s="2" t="s">
        <v>10</v>
      </c>
      <c r="D14" s="2" t="s">
        <v>36</v>
      </c>
      <c r="E14" s="7">
        <v>78.0</v>
      </c>
      <c r="F14" s="3">
        <v>914.94</v>
      </c>
      <c r="H14" s="10" t="str">
        <f t="shared" si="1"/>
        <v>13230</v>
      </c>
      <c r="I14" s="10" t="str">
        <f t="shared" si="2"/>
        <v>Masc</v>
      </c>
      <c r="J14" s="10" t="str">
        <f t="shared" si="3"/>
        <v>VA</v>
      </c>
    </row>
    <row r="15" ht="15.75" customHeight="1">
      <c r="A15" s="2" t="s">
        <v>37</v>
      </c>
      <c r="B15" s="3">
        <v>6.66</v>
      </c>
      <c r="C15" s="2" t="s">
        <v>7</v>
      </c>
      <c r="D15" s="2" t="s">
        <v>38</v>
      </c>
      <c r="E15" s="7">
        <v>444.0</v>
      </c>
      <c r="F15" s="3">
        <v>2957.04</v>
      </c>
      <c r="H15" s="10" t="str">
        <f t="shared" si="1"/>
        <v>91559</v>
      </c>
      <c r="I15" s="10" t="str">
        <f t="shared" si="2"/>
        <v>Eyel</v>
      </c>
      <c r="J15" s="10" t="str">
        <f t="shared" si="3"/>
        <v>NC</v>
      </c>
    </row>
    <row r="16" ht="15.75" customHeight="1">
      <c r="A16" s="2" t="s">
        <v>39</v>
      </c>
      <c r="B16" s="3">
        <v>12.06</v>
      </c>
      <c r="C16" s="2" t="s">
        <v>16</v>
      </c>
      <c r="D16" s="2" t="s">
        <v>40</v>
      </c>
      <c r="E16" s="7">
        <v>797.0</v>
      </c>
      <c r="F16" s="3">
        <v>9611.82</v>
      </c>
      <c r="H16" s="10" t="str">
        <f t="shared" si="1"/>
        <v>62289</v>
      </c>
      <c r="I16" s="10" t="str">
        <f t="shared" si="2"/>
        <v>Masc</v>
      </c>
      <c r="J16" s="10" t="str">
        <f t="shared" si="3"/>
        <v>SC</v>
      </c>
    </row>
    <row r="17" ht="15.75" customHeight="1">
      <c r="A17" s="2" t="s">
        <v>41</v>
      </c>
      <c r="B17" s="3">
        <v>12.95</v>
      </c>
      <c r="C17" s="2" t="s">
        <v>13</v>
      </c>
      <c r="D17" s="2" t="s">
        <v>42</v>
      </c>
      <c r="E17" s="7">
        <v>355.0</v>
      </c>
      <c r="F17" s="3">
        <v>4597.25</v>
      </c>
      <c r="H17" s="10" t="str">
        <f t="shared" si="1"/>
        <v>64762</v>
      </c>
      <c r="I17" s="10" t="str">
        <f t="shared" si="2"/>
        <v>Foun</v>
      </c>
      <c r="J17" s="10" t="str">
        <f t="shared" si="3"/>
        <v>MD</v>
      </c>
    </row>
    <row r="18" ht="15.75" customHeight="1">
      <c r="A18" s="2" t="s">
        <v>43</v>
      </c>
      <c r="B18" s="3">
        <v>13.09</v>
      </c>
      <c r="C18" s="2" t="s">
        <v>16</v>
      </c>
      <c r="D18" s="2" t="s">
        <v>44</v>
      </c>
      <c r="E18" s="7">
        <v>232.0</v>
      </c>
      <c r="F18" s="3">
        <v>3036.88</v>
      </c>
      <c r="H18" s="10" t="str">
        <f t="shared" si="1"/>
        <v>52341</v>
      </c>
      <c r="I18" s="10" t="str">
        <f t="shared" si="2"/>
        <v>Foun</v>
      </c>
      <c r="J18" s="10" t="str">
        <f t="shared" si="3"/>
        <v>SC</v>
      </c>
    </row>
    <row r="19" ht="15.75" customHeight="1">
      <c r="A19" s="2" t="s">
        <v>45</v>
      </c>
      <c r="B19" s="3">
        <v>15.77</v>
      </c>
      <c r="C19" s="2" t="s">
        <v>10</v>
      </c>
      <c r="D19" s="2" t="s">
        <v>46</v>
      </c>
      <c r="E19" s="7">
        <v>514.0</v>
      </c>
      <c r="F19" s="3">
        <v>8105.78</v>
      </c>
      <c r="H19" s="10" t="str">
        <f t="shared" si="1"/>
        <v>68713</v>
      </c>
      <c r="I19" s="10" t="str">
        <f t="shared" si="2"/>
        <v>Exfo</v>
      </c>
      <c r="J19" s="10" t="str">
        <f t="shared" si="3"/>
        <v>VA</v>
      </c>
    </row>
    <row r="20" ht="15.75" customHeight="1">
      <c r="A20" s="2" t="s">
        <v>47</v>
      </c>
      <c r="B20" s="3">
        <v>11.82</v>
      </c>
      <c r="C20" s="2" t="s">
        <v>16</v>
      </c>
      <c r="D20" s="2" t="s">
        <v>48</v>
      </c>
      <c r="E20" s="7">
        <v>189.0</v>
      </c>
      <c r="F20" s="3">
        <v>2233.98</v>
      </c>
      <c r="H20" s="10" t="str">
        <f t="shared" si="1"/>
        <v>35073</v>
      </c>
      <c r="I20" s="10" t="str">
        <f t="shared" si="2"/>
        <v>Foun</v>
      </c>
      <c r="J20" s="10" t="str">
        <f t="shared" si="3"/>
        <v>SC</v>
      </c>
    </row>
    <row r="21" ht="15.75" customHeight="1">
      <c r="A21" s="2" t="s">
        <v>49</v>
      </c>
      <c r="B21" s="3">
        <v>11.22</v>
      </c>
      <c r="C21" s="2" t="s">
        <v>16</v>
      </c>
      <c r="D21" s="2" t="s">
        <v>50</v>
      </c>
      <c r="E21" s="7">
        <v>621.0</v>
      </c>
      <c r="F21" s="3">
        <v>6967.620000000001</v>
      </c>
      <c r="H21" s="10" t="str">
        <f t="shared" si="1"/>
        <v>17691</v>
      </c>
      <c r="I21" s="10" t="str">
        <f t="shared" si="2"/>
        <v>Masc</v>
      </c>
      <c r="J21" s="10" t="str">
        <f t="shared" si="3"/>
        <v>SC</v>
      </c>
    </row>
    <row r="22" ht="15.75" customHeight="1">
      <c r="A22" s="2" t="s">
        <v>51</v>
      </c>
      <c r="B22" s="3">
        <v>7.0</v>
      </c>
      <c r="C22" s="2" t="s">
        <v>13</v>
      </c>
      <c r="D22" s="2" t="s">
        <v>52</v>
      </c>
      <c r="E22" s="7">
        <v>461.0</v>
      </c>
      <c r="F22" s="3">
        <v>3227.0</v>
      </c>
      <c r="H22" s="10" t="str">
        <f t="shared" si="1"/>
        <v>03485</v>
      </c>
      <c r="I22" s="10" t="str">
        <f t="shared" si="2"/>
        <v>Eyel</v>
      </c>
      <c r="J22" s="10" t="str">
        <f t="shared" si="3"/>
        <v>MD</v>
      </c>
    </row>
    <row r="23" ht="15.75" customHeight="1">
      <c r="A23" s="2" t="s">
        <v>53</v>
      </c>
      <c r="B23" s="3">
        <v>12.01</v>
      </c>
      <c r="C23" s="2" t="s">
        <v>7</v>
      </c>
      <c r="D23" s="2" t="s">
        <v>54</v>
      </c>
      <c r="E23" s="7">
        <v>146.0</v>
      </c>
      <c r="F23" s="3">
        <v>1753.46</v>
      </c>
      <c r="H23" s="10" t="str">
        <f t="shared" si="1"/>
        <v>26156</v>
      </c>
      <c r="I23" s="10" t="str">
        <f t="shared" si="2"/>
        <v>Foun</v>
      </c>
      <c r="J23" s="10" t="str">
        <f t="shared" si="3"/>
        <v>NC</v>
      </c>
    </row>
    <row r="24" ht="15.75" customHeight="1">
      <c r="A24" s="2" t="s">
        <v>55</v>
      </c>
      <c r="B24" s="3">
        <v>13.24</v>
      </c>
      <c r="C24" s="2" t="s">
        <v>16</v>
      </c>
      <c r="D24" s="2" t="s">
        <v>56</v>
      </c>
      <c r="E24" s="7">
        <v>261.0</v>
      </c>
      <c r="F24" s="3">
        <v>3455.64</v>
      </c>
      <c r="H24" s="10" t="str">
        <f t="shared" si="1"/>
        <v>75112</v>
      </c>
      <c r="I24" s="10" t="str">
        <f t="shared" si="2"/>
        <v>Foun</v>
      </c>
      <c r="J24" s="10" t="str">
        <f t="shared" si="3"/>
        <v>SC</v>
      </c>
    </row>
    <row r="25" ht="15.75" customHeight="1">
      <c r="A25" s="2" t="s">
        <v>57</v>
      </c>
      <c r="B25" s="3">
        <v>10.07</v>
      </c>
      <c r="C25" s="2" t="s">
        <v>13</v>
      </c>
      <c r="D25" s="2" t="s">
        <v>58</v>
      </c>
      <c r="E25" s="7">
        <v>602.0</v>
      </c>
      <c r="F25" s="3">
        <v>6062.14</v>
      </c>
      <c r="H25" s="10" t="str">
        <f t="shared" si="1"/>
        <v>96799</v>
      </c>
      <c r="I25" s="10" t="str">
        <f t="shared" si="2"/>
        <v>Foun</v>
      </c>
      <c r="J25" s="10" t="str">
        <f t="shared" si="3"/>
        <v>MD</v>
      </c>
    </row>
    <row r="26" ht="15.75" customHeight="1">
      <c r="A26" s="2" t="s">
        <v>59</v>
      </c>
      <c r="B26" s="3">
        <v>4.33</v>
      </c>
      <c r="C26" s="2" t="s">
        <v>16</v>
      </c>
      <c r="D26" s="2" t="s">
        <v>60</v>
      </c>
      <c r="E26" s="7">
        <v>225.0</v>
      </c>
      <c r="F26" s="3">
        <v>974.25</v>
      </c>
      <c r="H26" s="10" t="str">
        <f t="shared" si="1"/>
        <v>20559</v>
      </c>
      <c r="I26" s="10" t="str">
        <f t="shared" si="2"/>
        <v>Shad</v>
      </c>
      <c r="J26" s="10" t="str">
        <f t="shared" si="3"/>
        <v>SC</v>
      </c>
    </row>
    <row r="27" ht="15.75" customHeight="1">
      <c r="A27" s="2" t="s">
        <v>61</v>
      </c>
      <c r="B27" s="3">
        <v>13.13</v>
      </c>
      <c r="C27" s="2" t="s">
        <v>16</v>
      </c>
      <c r="D27" s="2" t="s">
        <v>62</v>
      </c>
      <c r="E27" s="7">
        <v>972.0</v>
      </c>
      <c r="F27" s="3">
        <v>12762.36</v>
      </c>
      <c r="H27" s="10" t="str">
        <f t="shared" si="1"/>
        <v>32729</v>
      </c>
      <c r="I27" s="10" t="str">
        <f t="shared" si="2"/>
        <v>Masc</v>
      </c>
      <c r="J27" s="10" t="str">
        <f t="shared" si="3"/>
        <v>SC</v>
      </c>
    </row>
    <row r="28" ht="15.75" customHeight="1">
      <c r="A28" s="2" t="s">
        <v>63</v>
      </c>
      <c r="B28" s="3">
        <v>16.94</v>
      </c>
      <c r="C28" s="2" t="s">
        <v>7</v>
      </c>
      <c r="D28" s="2" t="s">
        <v>64</v>
      </c>
      <c r="E28" s="7">
        <v>362.0</v>
      </c>
      <c r="F28" s="3">
        <v>6132.280000000001</v>
      </c>
      <c r="H28" s="10" t="str">
        <f t="shared" si="1"/>
        <v>63094</v>
      </c>
      <c r="I28" s="10" t="str">
        <f t="shared" si="2"/>
        <v>Exfo</v>
      </c>
      <c r="J28" s="10" t="str">
        <f t="shared" si="3"/>
        <v>NC</v>
      </c>
    </row>
    <row r="29" ht="15.75" customHeight="1">
      <c r="A29" s="2" t="s">
        <v>65</v>
      </c>
      <c r="B29" s="3">
        <v>9.83</v>
      </c>
      <c r="C29" s="2" t="s">
        <v>13</v>
      </c>
      <c r="D29" s="2" t="s">
        <v>66</v>
      </c>
      <c r="E29" s="7">
        <v>588.0</v>
      </c>
      <c r="F29" s="3">
        <v>5780.04</v>
      </c>
      <c r="H29" s="10" t="str">
        <f t="shared" si="1"/>
        <v>61207</v>
      </c>
      <c r="I29" s="10" t="str">
        <f t="shared" si="2"/>
        <v>Foun</v>
      </c>
      <c r="J29" s="10" t="str">
        <f t="shared" si="3"/>
        <v>MD</v>
      </c>
    </row>
    <row r="30" ht="15.75" customHeight="1">
      <c r="A30" s="2" t="s">
        <v>67</v>
      </c>
      <c r="B30" s="3">
        <v>14.95</v>
      </c>
      <c r="C30" s="2" t="s">
        <v>10</v>
      </c>
      <c r="D30" s="2" t="s">
        <v>68</v>
      </c>
      <c r="E30" s="7">
        <v>381.0</v>
      </c>
      <c r="F30" s="3">
        <v>5695.95</v>
      </c>
      <c r="H30" s="10" t="str">
        <f t="shared" si="1"/>
        <v>17269</v>
      </c>
      <c r="I30" s="10" t="str">
        <f t="shared" si="2"/>
        <v>Masc</v>
      </c>
      <c r="J30" s="10" t="str">
        <f t="shared" si="3"/>
        <v>VA</v>
      </c>
    </row>
    <row r="31" ht="15.75" customHeight="1">
      <c r="A31" s="2" t="s">
        <v>69</v>
      </c>
      <c r="B31" s="3">
        <v>20.04</v>
      </c>
      <c r="C31" s="2" t="s">
        <v>13</v>
      </c>
      <c r="D31" s="2" t="s">
        <v>70</v>
      </c>
      <c r="E31" s="7">
        <v>782.0</v>
      </c>
      <c r="F31" s="3">
        <v>15671.28</v>
      </c>
      <c r="H31" s="10" t="str">
        <f t="shared" si="1"/>
        <v>15143</v>
      </c>
      <c r="I31" s="10" t="str">
        <f t="shared" si="2"/>
        <v>Exfo</v>
      </c>
      <c r="J31" s="10" t="str">
        <f t="shared" si="3"/>
        <v>MD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7" width="6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/>
      <c r="H1" s="9" t="s">
        <v>71</v>
      </c>
      <c r="I1" s="9" t="s">
        <v>72</v>
      </c>
      <c r="J1" s="9" t="s">
        <v>73</v>
      </c>
      <c r="K1" s="9" t="s">
        <v>74</v>
      </c>
      <c r="L1" s="1"/>
      <c r="M1" s="1"/>
      <c r="N1" s="1"/>
      <c r="O1" s="1"/>
      <c r="P1" s="1"/>
      <c r="Q1" s="1"/>
      <c r="R1" s="1"/>
      <c r="S1" s="1"/>
    </row>
    <row r="2" ht="15.75" customHeight="1">
      <c r="A2" s="2" t="s">
        <v>6</v>
      </c>
      <c r="B2" s="3">
        <v>9.98</v>
      </c>
      <c r="C2" s="2" t="s">
        <v>7</v>
      </c>
      <c r="D2" s="2" t="s">
        <v>8</v>
      </c>
      <c r="E2" s="7">
        <v>191.0</v>
      </c>
      <c r="F2" s="3">
        <v>1906.18</v>
      </c>
      <c r="H2" s="10" t="str">
        <f t="shared" ref="H2:H31" si="1">LEFT(A2,5)</f>
        <v>51993</v>
      </c>
      <c r="I2" s="10" t="str">
        <f t="shared" ref="I2:I31" si="2">RIGHT(A2,4)</f>
        <v>Masc</v>
      </c>
      <c r="J2" s="10" t="str">
        <f t="shared" ref="J2:J31" si="3">MID(D2,4,2)</f>
        <v>NC</v>
      </c>
      <c r="K2" s="10" t="str">
        <f t="shared" ref="K2:K31" si="4">CONCATENATE(H2,I2)</f>
        <v>51993Masc</v>
      </c>
    </row>
    <row r="3" ht="15.75" customHeight="1">
      <c r="A3" s="2" t="s">
        <v>9</v>
      </c>
      <c r="B3" s="3">
        <v>14.49</v>
      </c>
      <c r="C3" s="2" t="s">
        <v>10</v>
      </c>
      <c r="D3" s="2" t="s">
        <v>11</v>
      </c>
      <c r="E3" s="7">
        <v>152.0</v>
      </c>
      <c r="F3" s="3">
        <v>2202.48</v>
      </c>
      <c r="H3" s="10" t="str">
        <f t="shared" si="1"/>
        <v>49631</v>
      </c>
      <c r="I3" s="10" t="str">
        <f t="shared" si="2"/>
        <v>Foun</v>
      </c>
      <c r="J3" s="10" t="str">
        <f t="shared" si="3"/>
        <v>VA</v>
      </c>
      <c r="K3" s="10" t="str">
        <f t="shared" si="4"/>
        <v>49631Foun</v>
      </c>
    </row>
    <row r="4" ht="15.75" customHeight="1">
      <c r="A4" s="2" t="s">
        <v>12</v>
      </c>
      <c r="B4" s="3">
        <v>6.74</v>
      </c>
      <c r="C4" s="2" t="s">
        <v>13</v>
      </c>
      <c r="D4" s="2" t="s">
        <v>14</v>
      </c>
      <c r="E4" s="7">
        <v>758.0</v>
      </c>
      <c r="F4" s="3">
        <v>5108.92</v>
      </c>
      <c r="H4" s="10" t="str">
        <f t="shared" si="1"/>
        <v>42292</v>
      </c>
      <c r="I4" s="10" t="str">
        <f t="shared" si="2"/>
        <v>Glos</v>
      </c>
      <c r="J4" s="10" t="str">
        <f t="shared" si="3"/>
        <v>MD</v>
      </c>
      <c r="K4" s="10" t="str">
        <f t="shared" si="4"/>
        <v>42292Glos</v>
      </c>
    </row>
    <row r="5" ht="15.75" customHeight="1">
      <c r="A5" s="2" t="s">
        <v>15</v>
      </c>
      <c r="B5" s="3">
        <v>5.71</v>
      </c>
      <c r="C5" s="2" t="s">
        <v>16</v>
      </c>
      <c r="D5" s="2" t="s">
        <v>17</v>
      </c>
      <c r="E5" s="7">
        <v>308.0</v>
      </c>
      <c r="F5" s="3">
        <v>1758.68</v>
      </c>
      <c r="H5" s="10" t="str">
        <f t="shared" si="1"/>
        <v>86661</v>
      </c>
      <c r="I5" s="10" t="str">
        <f t="shared" si="2"/>
        <v>Shad</v>
      </c>
      <c r="J5" s="10" t="str">
        <f t="shared" si="3"/>
        <v>SC</v>
      </c>
      <c r="K5" s="10" t="str">
        <f t="shared" si="4"/>
        <v>86661Shad</v>
      </c>
    </row>
    <row r="6" ht="15.75" customHeight="1">
      <c r="A6" s="2" t="s">
        <v>18</v>
      </c>
      <c r="B6" s="3">
        <v>7.94</v>
      </c>
      <c r="C6" s="2" t="s">
        <v>10</v>
      </c>
      <c r="D6" s="2" t="s">
        <v>19</v>
      </c>
      <c r="E6" s="7">
        <v>50.0</v>
      </c>
      <c r="F6" s="3">
        <v>397.0</v>
      </c>
      <c r="H6" s="10" t="str">
        <f t="shared" si="1"/>
        <v>49541</v>
      </c>
      <c r="I6" s="10" t="str">
        <f t="shared" si="2"/>
        <v>Eyel</v>
      </c>
      <c r="J6" s="10" t="str">
        <f t="shared" si="3"/>
        <v>VA</v>
      </c>
      <c r="K6" s="10" t="str">
        <f t="shared" si="4"/>
        <v>49541Eyel</v>
      </c>
    </row>
    <row r="7" ht="15.75" customHeight="1">
      <c r="A7" s="2" t="s">
        <v>20</v>
      </c>
      <c r="B7" s="3">
        <v>13.57</v>
      </c>
      <c r="C7" s="2" t="s">
        <v>7</v>
      </c>
      <c r="D7" s="2" t="s">
        <v>21</v>
      </c>
      <c r="E7" s="7">
        <v>673.0</v>
      </c>
      <c r="F7" s="3">
        <v>9132.61</v>
      </c>
      <c r="H7" s="10" t="str">
        <f t="shared" si="1"/>
        <v>58337</v>
      </c>
      <c r="I7" s="10" t="str">
        <f t="shared" si="2"/>
        <v>Foun</v>
      </c>
      <c r="J7" s="10" t="str">
        <f t="shared" si="3"/>
        <v>NC</v>
      </c>
      <c r="K7" s="10" t="str">
        <f t="shared" si="4"/>
        <v>58337Foun</v>
      </c>
    </row>
    <row r="8" ht="15.75" customHeight="1">
      <c r="A8" s="2" t="s">
        <v>22</v>
      </c>
      <c r="B8" s="3">
        <v>8.46</v>
      </c>
      <c r="C8" s="2" t="s">
        <v>16</v>
      </c>
      <c r="D8" s="2" t="s">
        <v>23</v>
      </c>
      <c r="E8" s="7">
        <v>94.0</v>
      </c>
      <c r="F8" s="3">
        <v>795.2400000000001</v>
      </c>
      <c r="H8" s="10" t="str">
        <f t="shared" si="1"/>
        <v>40014</v>
      </c>
      <c r="I8" s="10" t="str">
        <f t="shared" si="2"/>
        <v>Masc</v>
      </c>
      <c r="J8" s="10" t="str">
        <f t="shared" si="3"/>
        <v>SC</v>
      </c>
      <c r="K8" s="10" t="str">
        <f t="shared" si="4"/>
        <v>40014Masc</v>
      </c>
    </row>
    <row r="9" ht="15.75" customHeight="1">
      <c r="A9" s="2" t="s">
        <v>24</v>
      </c>
      <c r="B9" s="3">
        <v>5.55</v>
      </c>
      <c r="C9" s="2" t="s">
        <v>7</v>
      </c>
      <c r="D9" s="2" t="s">
        <v>25</v>
      </c>
      <c r="E9" s="7">
        <v>299.0</v>
      </c>
      <c r="F9" s="3">
        <v>1659.45</v>
      </c>
      <c r="H9" s="10" t="str">
        <f t="shared" si="1"/>
        <v>86139</v>
      </c>
      <c r="I9" s="10" t="str">
        <f t="shared" si="2"/>
        <v>Lips</v>
      </c>
      <c r="J9" s="10" t="str">
        <f t="shared" si="3"/>
        <v>NC</v>
      </c>
      <c r="K9" s="10" t="str">
        <f t="shared" si="4"/>
        <v>86139Lips</v>
      </c>
    </row>
    <row r="10" ht="15.75" customHeight="1">
      <c r="A10" s="2" t="s">
        <v>26</v>
      </c>
      <c r="B10" s="3">
        <v>11.05</v>
      </c>
      <c r="C10" s="2" t="s">
        <v>10</v>
      </c>
      <c r="D10" s="2" t="s">
        <v>27</v>
      </c>
      <c r="E10" s="7">
        <v>850.0</v>
      </c>
      <c r="F10" s="3">
        <v>9392.5</v>
      </c>
      <c r="H10" s="10" t="str">
        <f t="shared" si="1"/>
        <v>69601</v>
      </c>
      <c r="I10" s="10" t="str">
        <f t="shared" si="2"/>
        <v>Exfo</v>
      </c>
      <c r="J10" s="10" t="str">
        <f t="shared" si="3"/>
        <v>VA</v>
      </c>
      <c r="K10" s="10" t="str">
        <f t="shared" si="4"/>
        <v>69601Exfo</v>
      </c>
    </row>
    <row r="11" ht="15.75" customHeight="1">
      <c r="A11" s="2" t="s">
        <v>28</v>
      </c>
      <c r="B11" s="3">
        <v>7.58</v>
      </c>
      <c r="C11" s="2" t="s">
        <v>10</v>
      </c>
      <c r="D11" s="2" t="s">
        <v>29</v>
      </c>
      <c r="E11" s="7">
        <v>169.0</v>
      </c>
      <c r="F11" s="3">
        <v>1281.02</v>
      </c>
      <c r="H11" s="10" t="str">
        <f t="shared" si="1"/>
        <v>25331</v>
      </c>
      <c r="I11" s="10" t="str">
        <f t="shared" si="2"/>
        <v>Glos</v>
      </c>
      <c r="J11" s="10" t="str">
        <f t="shared" si="3"/>
        <v>VA</v>
      </c>
      <c r="K11" s="10" t="str">
        <f t="shared" si="4"/>
        <v>25331Glos</v>
      </c>
    </row>
    <row r="12" ht="15.75" customHeight="1">
      <c r="A12" s="2" t="s">
        <v>30</v>
      </c>
      <c r="B12" s="4">
        <v>11.75</v>
      </c>
      <c r="C12" s="2" t="s">
        <v>13</v>
      </c>
      <c r="D12" s="2" t="s">
        <v>31</v>
      </c>
      <c r="E12" s="8">
        <v>707.0</v>
      </c>
      <c r="F12" s="4">
        <f>(B12*E12)</f>
        <v>8307.25</v>
      </c>
      <c r="H12" s="10" t="str">
        <f t="shared" si="1"/>
        <v>85021</v>
      </c>
      <c r="I12" s="10" t="str">
        <f t="shared" si="2"/>
        <v>Foun</v>
      </c>
      <c r="J12" s="10" t="str">
        <f t="shared" si="3"/>
        <v>MD</v>
      </c>
      <c r="K12" s="10" t="str">
        <f t="shared" si="4"/>
        <v>85021Foun</v>
      </c>
    </row>
    <row r="13" ht="15.75" customHeight="1">
      <c r="A13" s="2" t="s">
        <v>33</v>
      </c>
      <c r="B13" s="3">
        <v>10.95</v>
      </c>
      <c r="C13" s="2" t="s">
        <v>16</v>
      </c>
      <c r="D13" s="2" t="s">
        <v>34</v>
      </c>
      <c r="E13" s="7">
        <v>461.0</v>
      </c>
      <c r="F13" s="3">
        <v>5047.95</v>
      </c>
      <c r="H13" s="10" t="str">
        <f t="shared" si="1"/>
        <v>69030</v>
      </c>
      <c r="I13" s="10" t="str">
        <f t="shared" si="2"/>
        <v>Masc</v>
      </c>
      <c r="J13" s="10" t="str">
        <f t="shared" si="3"/>
        <v>SC</v>
      </c>
      <c r="K13" s="10" t="str">
        <f t="shared" si="4"/>
        <v>69030Masc</v>
      </c>
    </row>
    <row r="14" ht="15.75" customHeight="1">
      <c r="A14" s="2" t="s">
        <v>35</v>
      </c>
      <c r="B14" s="3">
        <v>11.73</v>
      </c>
      <c r="C14" s="2" t="s">
        <v>10</v>
      </c>
      <c r="D14" s="2" t="s">
        <v>36</v>
      </c>
      <c r="E14" s="7">
        <v>78.0</v>
      </c>
      <c r="F14" s="3">
        <v>914.94</v>
      </c>
      <c r="H14" s="10" t="str">
        <f t="shared" si="1"/>
        <v>13230</v>
      </c>
      <c r="I14" s="10" t="str">
        <f t="shared" si="2"/>
        <v>Masc</v>
      </c>
      <c r="J14" s="10" t="str">
        <f t="shared" si="3"/>
        <v>VA</v>
      </c>
      <c r="K14" s="10" t="str">
        <f t="shared" si="4"/>
        <v>13230Masc</v>
      </c>
    </row>
    <row r="15" ht="15.75" customHeight="1">
      <c r="A15" s="2" t="s">
        <v>37</v>
      </c>
      <c r="B15" s="3">
        <v>6.66</v>
      </c>
      <c r="C15" s="2" t="s">
        <v>7</v>
      </c>
      <c r="D15" s="2" t="s">
        <v>38</v>
      </c>
      <c r="E15" s="7">
        <v>444.0</v>
      </c>
      <c r="F15" s="3">
        <v>2957.04</v>
      </c>
      <c r="H15" s="10" t="str">
        <f t="shared" si="1"/>
        <v>91559</v>
      </c>
      <c r="I15" s="10" t="str">
        <f t="shared" si="2"/>
        <v>Eyel</v>
      </c>
      <c r="J15" s="10" t="str">
        <f t="shared" si="3"/>
        <v>NC</v>
      </c>
      <c r="K15" s="10" t="str">
        <f t="shared" si="4"/>
        <v>91559Eyel</v>
      </c>
    </row>
    <row r="16" ht="15.75" customHeight="1">
      <c r="A16" s="2" t="s">
        <v>39</v>
      </c>
      <c r="B16" s="3">
        <v>12.06</v>
      </c>
      <c r="C16" s="2" t="s">
        <v>16</v>
      </c>
      <c r="D16" s="2" t="s">
        <v>40</v>
      </c>
      <c r="E16" s="7">
        <v>797.0</v>
      </c>
      <c r="F16" s="3">
        <v>9611.82</v>
      </c>
      <c r="H16" s="10" t="str">
        <f t="shared" si="1"/>
        <v>62289</v>
      </c>
      <c r="I16" s="10" t="str">
        <f t="shared" si="2"/>
        <v>Masc</v>
      </c>
      <c r="J16" s="10" t="str">
        <f t="shared" si="3"/>
        <v>SC</v>
      </c>
      <c r="K16" s="10" t="str">
        <f t="shared" si="4"/>
        <v>62289Masc</v>
      </c>
    </row>
    <row r="17" ht="15.75" customHeight="1">
      <c r="A17" s="2" t="s">
        <v>41</v>
      </c>
      <c r="B17" s="3">
        <v>12.95</v>
      </c>
      <c r="C17" s="2" t="s">
        <v>13</v>
      </c>
      <c r="D17" s="2" t="s">
        <v>42</v>
      </c>
      <c r="E17" s="7">
        <v>355.0</v>
      </c>
      <c r="F17" s="3">
        <v>4597.25</v>
      </c>
      <c r="H17" s="10" t="str">
        <f t="shared" si="1"/>
        <v>64762</v>
      </c>
      <c r="I17" s="10" t="str">
        <f t="shared" si="2"/>
        <v>Foun</v>
      </c>
      <c r="J17" s="10" t="str">
        <f t="shared" si="3"/>
        <v>MD</v>
      </c>
      <c r="K17" s="10" t="str">
        <f t="shared" si="4"/>
        <v>64762Foun</v>
      </c>
    </row>
    <row r="18" ht="15.75" customHeight="1">
      <c r="A18" s="2" t="s">
        <v>43</v>
      </c>
      <c r="B18" s="3">
        <v>13.09</v>
      </c>
      <c r="C18" s="2" t="s">
        <v>16</v>
      </c>
      <c r="D18" s="2" t="s">
        <v>44</v>
      </c>
      <c r="E18" s="7">
        <v>232.0</v>
      </c>
      <c r="F18" s="3">
        <v>3036.88</v>
      </c>
      <c r="H18" s="10" t="str">
        <f t="shared" si="1"/>
        <v>52341</v>
      </c>
      <c r="I18" s="10" t="str">
        <f t="shared" si="2"/>
        <v>Foun</v>
      </c>
      <c r="J18" s="10" t="str">
        <f t="shared" si="3"/>
        <v>SC</v>
      </c>
      <c r="K18" s="10" t="str">
        <f t="shared" si="4"/>
        <v>52341Foun</v>
      </c>
    </row>
    <row r="19" ht="15.75" customHeight="1">
      <c r="A19" s="2" t="s">
        <v>45</v>
      </c>
      <c r="B19" s="3">
        <v>15.77</v>
      </c>
      <c r="C19" s="2" t="s">
        <v>10</v>
      </c>
      <c r="D19" s="2" t="s">
        <v>46</v>
      </c>
      <c r="E19" s="7">
        <v>514.0</v>
      </c>
      <c r="F19" s="3">
        <v>8105.78</v>
      </c>
      <c r="H19" s="10" t="str">
        <f t="shared" si="1"/>
        <v>68713</v>
      </c>
      <c r="I19" s="10" t="str">
        <f t="shared" si="2"/>
        <v>Exfo</v>
      </c>
      <c r="J19" s="10" t="str">
        <f t="shared" si="3"/>
        <v>VA</v>
      </c>
      <c r="K19" s="10" t="str">
        <f t="shared" si="4"/>
        <v>68713Exfo</v>
      </c>
    </row>
    <row r="20" ht="15.75" customHeight="1">
      <c r="A20" s="2" t="s">
        <v>47</v>
      </c>
      <c r="B20" s="3">
        <v>11.82</v>
      </c>
      <c r="C20" s="2" t="s">
        <v>16</v>
      </c>
      <c r="D20" s="2" t="s">
        <v>48</v>
      </c>
      <c r="E20" s="7">
        <v>189.0</v>
      </c>
      <c r="F20" s="3">
        <v>2233.98</v>
      </c>
      <c r="H20" s="10" t="str">
        <f t="shared" si="1"/>
        <v>35073</v>
      </c>
      <c r="I20" s="10" t="str">
        <f t="shared" si="2"/>
        <v>Foun</v>
      </c>
      <c r="J20" s="10" t="str">
        <f t="shared" si="3"/>
        <v>SC</v>
      </c>
      <c r="K20" s="10" t="str">
        <f t="shared" si="4"/>
        <v>35073Foun</v>
      </c>
    </row>
    <row r="21" ht="15.75" customHeight="1">
      <c r="A21" s="2" t="s">
        <v>49</v>
      </c>
      <c r="B21" s="3">
        <v>11.22</v>
      </c>
      <c r="C21" s="2" t="s">
        <v>16</v>
      </c>
      <c r="D21" s="2" t="s">
        <v>50</v>
      </c>
      <c r="E21" s="7">
        <v>621.0</v>
      </c>
      <c r="F21" s="3">
        <v>6967.620000000001</v>
      </c>
      <c r="H21" s="10" t="str">
        <f t="shared" si="1"/>
        <v>17691</v>
      </c>
      <c r="I21" s="10" t="str">
        <f t="shared" si="2"/>
        <v>Masc</v>
      </c>
      <c r="J21" s="10" t="str">
        <f t="shared" si="3"/>
        <v>SC</v>
      </c>
      <c r="K21" s="10" t="str">
        <f t="shared" si="4"/>
        <v>17691Masc</v>
      </c>
    </row>
    <row r="22" ht="15.75" customHeight="1">
      <c r="A22" s="2" t="s">
        <v>51</v>
      </c>
      <c r="B22" s="3">
        <v>7.0</v>
      </c>
      <c r="C22" s="2" t="s">
        <v>13</v>
      </c>
      <c r="D22" s="2" t="s">
        <v>52</v>
      </c>
      <c r="E22" s="7">
        <v>461.0</v>
      </c>
      <c r="F22" s="3">
        <v>3227.0</v>
      </c>
      <c r="H22" s="10" t="str">
        <f t="shared" si="1"/>
        <v>03485</v>
      </c>
      <c r="I22" s="10" t="str">
        <f t="shared" si="2"/>
        <v>Eyel</v>
      </c>
      <c r="J22" s="10" t="str">
        <f t="shared" si="3"/>
        <v>MD</v>
      </c>
      <c r="K22" s="10" t="str">
        <f t="shared" si="4"/>
        <v>03485Eyel</v>
      </c>
    </row>
    <row r="23" ht="15.75" customHeight="1">
      <c r="A23" s="2" t="s">
        <v>53</v>
      </c>
      <c r="B23" s="3">
        <v>12.01</v>
      </c>
      <c r="C23" s="2" t="s">
        <v>7</v>
      </c>
      <c r="D23" s="2" t="s">
        <v>54</v>
      </c>
      <c r="E23" s="7">
        <v>146.0</v>
      </c>
      <c r="F23" s="3">
        <v>1753.46</v>
      </c>
      <c r="H23" s="10" t="str">
        <f t="shared" si="1"/>
        <v>26156</v>
      </c>
      <c r="I23" s="10" t="str">
        <f t="shared" si="2"/>
        <v>Foun</v>
      </c>
      <c r="J23" s="10" t="str">
        <f t="shared" si="3"/>
        <v>NC</v>
      </c>
      <c r="K23" s="10" t="str">
        <f t="shared" si="4"/>
        <v>26156Foun</v>
      </c>
    </row>
    <row r="24" ht="15.75" customHeight="1">
      <c r="A24" s="2" t="s">
        <v>55</v>
      </c>
      <c r="B24" s="3">
        <v>13.24</v>
      </c>
      <c r="C24" s="2" t="s">
        <v>16</v>
      </c>
      <c r="D24" s="2" t="s">
        <v>56</v>
      </c>
      <c r="E24" s="7">
        <v>261.0</v>
      </c>
      <c r="F24" s="3">
        <v>3455.64</v>
      </c>
      <c r="H24" s="10" t="str">
        <f t="shared" si="1"/>
        <v>75112</v>
      </c>
      <c r="I24" s="10" t="str">
        <f t="shared" si="2"/>
        <v>Foun</v>
      </c>
      <c r="J24" s="10" t="str">
        <f t="shared" si="3"/>
        <v>SC</v>
      </c>
      <c r="K24" s="10" t="str">
        <f t="shared" si="4"/>
        <v>75112Foun</v>
      </c>
    </row>
    <row r="25" ht="15.75" customHeight="1">
      <c r="A25" s="2" t="s">
        <v>57</v>
      </c>
      <c r="B25" s="3">
        <v>10.07</v>
      </c>
      <c r="C25" s="2" t="s">
        <v>13</v>
      </c>
      <c r="D25" s="2" t="s">
        <v>58</v>
      </c>
      <c r="E25" s="7">
        <v>602.0</v>
      </c>
      <c r="F25" s="3">
        <v>6062.14</v>
      </c>
      <c r="H25" s="10" t="str">
        <f t="shared" si="1"/>
        <v>96799</v>
      </c>
      <c r="I25" s="10" t="str">
        <f t="shared" si="2"/>
        <v>Foun</v>
      </c>
      <c r="J25" s="10" t="str">
        <f t="shared" si="3"/>
        <v>MD</v>
      </c>
      <c r="K25" s="10" t="str">
        <f t="shared" si="4"/>
        <v>96799Foun</v>
      </c>
    </row>
    <row r="26" ht="15.75" customHeight="1">
      <c r="A26" s="2" t="s">
        <v>59</v>
      </c>
      <c r="B26" s="3">
        <v>4.33</v>
      </c>
      <c r="C26" s="2" t="s">
        <v>16</v>
      </c>
      <c r="D26" s="2" t="s">
        <v>60</v>
      </c>
      <c r="E26" s="7">
        <v>225.0</v>
      </c>
      <c r="F26" s="3">
        <v>974.25</v>
      </c>
      <c r="H26" s="10" t="str">
        <f t="shared" si="1"/>
        <v>20559</v>
      </c>
      <c r="I26" s="10" t="str">
        <f t="shared" si="2"/>
        <v>Shad</v>
      </c>
      <c r="J26" s="10" t="str">
        <f t="shared" si="3"/>
        <v>SC</v>
      </c>
      <c r="K26" s="10" t="str">
        <f t="shared" si="4"/>
        <v>20559Shad</v>
      </c>
    </row>
    <row r="27" ht="15.75" customHeight="1">
      <c r="A27" s="2" t="s">
        <v>61</v>
      </c>
      <c r="B27" s="3">
        <v>13.13</v>
      </c>
      <c r="C27" s="2" t="s">
        <v>16</v>
      </c>
      <c r="D27" s="2" t="s">
        <v>62</v>
      </c>
      <c r="E27" s="7">
        <v>972.0</v>
      </c>
      <c r="F27" s="3">
        <v>12762.36</v>
      </c>
      <c r="H27" s="10" t="str">
        <f t="shared" si="1"/>
        <v>32729</v>
      </c>
      <c r="I27" s="10" t="str">
        <f t="shared" si="2"/>
        <v>Masc</v>
      </c>
      <c r="J27" s="10" t="str">
        <f t="shared" si="3"/>
        <v>SC</v>
      </c>
      <c r="K27" s="10" t="str">
        <f t="shared" si="4"/>
        <v>32729Masc</v>
      </c>
    </row>
    <row r="28" ht="15.75" customHeight="1">
      <c r="A28" s="2" t="s">
        <v>63</v>
      </c>
      <c r="B28" s="3">
        <v>16.94</v>
      </c>
      <c r="C28" s="2" t="s">
        <v>7</v>
      </c>
      <c r="D28" s="2" t="s">
        <v>64</v>
      </c>
      <c r="E28" s="7">
        <v>362.0</v>
      </c>
      <c r="F28" s="3">
        <v>6132.280000000001</v>
      </c>
      <c r="H28" s="10" t="str">
        <f t="shared" si="1"/>
        <v>63094</v>
      </c>
      <c r="I28" s="10" t="str">
        <f t="shared" si="2"/>
        <v>Exfo</v>
      </c>
      <c r="J28" s="10" t="str">
        <f t="shared" si="3"/>
        <v>NC</v>
      </c>
      <c r="K28" s="10" t="str">
        <f t="shared" si="4"/>
        <v>63094Exfo</v>
      </c>
    </row>
    <row r="29" ht="15.75" customHeight="1">
      <c r="A29" s="2" t="s">
        <v>65</v>
      </c>
      <c r="B29" s="3">
        <v>9.83</v>
      </c>
      <c r="C29" s="2" t="s">
        <v>13</v>
      </c>
      <c r="D29" s="2" t="s">
        <v>66</v>
      </c>
      <c r="E29" s="7">
        <v>588.0</v>
      </c>
      <c r="F29" s="3">
        <v>5780.04</v>
      </c>
      <c r="H29" s="10" t="str">
        <f t="shared" si="1"/>
        <v>61207</v>
      </c>
      <c r="I29" s="10" t="str">
        <f t="shared" si="2"/>
        <v>Foun</v>
      </c>
      <c r="J29" s="10" t="str">
        <f t="shared" si="3"/>
        <v>MD</v>
      </c>
      <c r="K29" s="10" t="str">
        <f t="shared" si="4"/>
        <v>61207Foun</v>
      </c>
    </row>
    <row r="30" ht="15.75" customHeight="1">
      <c r="A30" s="2" t="s">
        <v>67</v>
      </c>
      <c r="B30" s="3">
        <v>14.95</v>
      </c>
      <c r="C30" s="2" t="s">
        <v>10</v>
      </c>
      <c r="D30" s="2" t="s">
        <v>68</v>
      </c>
      <c r="E30" s="7">
        <v>381.0</v>
      </c>
      <c r="F30" s="3">
        <v>5695.95</v>
      </c>
      <c r="H30" s="10" t="str">
        <f t="shared" si="1"/>
        <v>17269</v>
      </c>
      <c r="I30" s="10" t="str">
        <f t="shared" si="2"/>
        <v>Masc</v>
      </c>
      <c r="J30" s="10" t="str">
        <f t="shared" si="3"/>
        <v>VA</v>
      </c>
      <c r="K30" s="10" t="str">
        <f t="shared" si="4"/>
        <v>17269Masc</v>
      </c>
    </row>
    <row r="31" ht="15.75" customHeight="1">
      <c r="A31" s="2" t="s">
        <v>69</v>
      </c>
      <c r="B31" s="3">
        <v>20.04</v>
      </c>
      <c r="C31" s="2" t="s">
        <v>13</v>
      </c>
      <c r="D31" s="2" t="s">
        <v>70</v>
      </c>
      <c r="E31" s="7">
        <v>782.0</v>
      </c>
      <c r="F31" s="3">
        <v>15671.28</v>
      </c>
      <c r="H31" s="10" t="str">
        <f t="shared" si="1"/>
        <v>15143</v>
      </c>
      <c r="I31" s="10" t="str">
        <f t="shared" si="2"/>
        <v>Exfo</v>
      </c>
      <c r="J31" s="10" t="str">
        <f t="shared" si="3"/>
        <v>MD</v>
      </c>
      <c r="K31" s="10" t="str">
        <f t="shared" si="4"/>
        <v>15143Exfo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7" width="6.8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/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1"/>
      <c r="N1" s="1"/>
      <c r="O1" s="1"/>
      <c r="P1" s="1"/>
      <c r="Q1" s="1"/>
      <c r="R1" s="1"/>
      <c r="S1" s="1"/>
    </row>
    <row r="2" ht="15.75" customHeight="1">
      <c r="A2" s="2" t="s">
        <v>6</v>
      </c>
      <c r="B2" s="3">
        <v>9.98</v>
      </c>
      <c r="C2" s="2" t="s">
        <v>7</v>
      </c>
      <c r="D2" s="2" t="s">
        <v>8</v>
      </c>
      <c r="E2" s="7">
        <v>191.0</v>
      </c>
      <c r="F2" s="3">
        <v>1906.18</v>
      </c>
      <c r="H2" s="10" t="str">
        <f t="shared" ref="H2:H31" si="1">LEFT(A2,5)</f>
        <v>51993</v>
      </c>
      <c r="I2" s="10" t="str">
        <f t="shared" ref="I2:I31" si="2">RIGHT(A2,4)</f>
        <v>Masc</v>
      </c>
      <c r="J2" s="10" t="str">
        <f t="shared" ref="J2:J31" si="3">MID(D2,4,2)</f>
        <v>NC</v>
      </c>
      <c r="K2" s="10" t="str">
        <f t="shared" ref="K2:K31" si="4">CONCATENATE(H2,I2)</f>
        <v>51993Masc</v>
      </c>
      <c r="L2" s="10" t="str">
        <f t="shared" ref="L2:L31" si="5">TRIM(C2)</f>
        <v>Candy's Beauty Supply</v>
      </c>
    </row>
    <row r="3" ht="15.75" customHeight="1">
      <c r="A3" s="2" t="s">
        <v>9</v>
      </c>
      <c r="B3" s="3">
        <v>14.49</v>
      </c>
      <c r="C3" s="2" t="s">
        <v>10</v>
      </c>
      <c r="D3" s="2" t="s">
        <v>11</v>
      </c>
      <c r="E3" s="7">
        <v>152.0</v>
      </c>
      <c r="F3" s="3">
        <v>2202.48</v>
      </c>
      <c r="H3" s="10" t="str">
        <f t="shared" si="1"/>
        <v>49631</v>
      </c>
      <c r="I3" s="10" t="str">
        <f t="shared" si="2"/>
        <v>Foun</v>
      </c>
      <c r="J3" s="10" t="str">
        <f t="shared" si="3"/>
        <v>VA</v>
      </c>
      <c r="K3" s="10" t="str">
        <f t="shared" si="4"/>
        <v>49631Foun</v>
      </c>
      <c r="L3" s="10" t="str">
        <f t="shared" si="5"/>
        <v>Rockland's</v>
      </c>
    </row>
    <row r="4" ht="15.75" customHeight="1">
      <c r="A4" s="2" t="s">
        <v>12</v>
      </c>
      <c r="B4" s="3">
        <v>6.74</v>
      </c>
      <c r="C4" s="2" t="s">
        <v>13</v>
      </c>
      <c r="D4" s="2" t="s">
        <v>14</v>
      </c>
      <c r="E4" s="7">
        <v>758.0</v>
      </c>
      <c r="F4" s="3">
        <v>5108.92</v>
      </c>
      <c r="H4" s="10" t="str">
        <f t="shared" si="1"/>
        <v>42292</v>
      </c>
      <c r="I4" s="10" t="str">
        <f t="shared" si="2"/>
        <v>Glos</v>
      </c>
      <c r="J4" s="10" t="str">
        <f t="shared" si="3"/>
        <v>MD</v>
      </c>
      <c r="K4" s="10" t="str">
        <f t="shared" si="4"/>
        <v>42292Glos</v>
      </c>
      <c r="L4" s="10" t="str">
        <f t="shared" si="5"/>
        <v>Rudiger Pharmacy</v>
      </c>
    </row>
    <row r="5" ht="15.75" customHeight="1">
      <c r="A5" s="2" t="s">
        <v>15</v>
      </c>
      <c r="B5" s="3">
        <v>5.71</v>
      </c>
      <c r="C5" s="2" t="s">
        <v>16</v>
      </c>
      <c r="D5" s="2" t="s">
        <v>17</v>
      </c>
      <c r="E5" s="7">
        <v>308.0</v>
      </c>
      <c r="F5" s="3">
        <v>1758.68</v>
      </c>
      <c r="H5" s="10" t="str">
        <f t="shared" si="1"/>
        <v>86661</v>
      </c>
      <c r="I5" s="10" t="str">
        <f t="shared" si="2"/>
        <v>Shad</v>
      </c>
      <c r="J5" s="10" t="str">
        <f t="shared" si="3"/>
        <v>SC</v>
      </c>
      <c r="K5" s="10" t="str">
        <f t="shared" si="4"/>
        <v>86661Shad</v>
      </c>
      <c r="L5" s="10" t="str">
        <f t="shared" si="5"/>
        <v>Elizabethtown Supply</v>
      </c>
    </row>
    <row r="6" ht="15.75" customHeight="1">
      <c r="A6" s="2" t="s">
        <v>18</v>
      </c>
      <c r="B6" s="3">
        <v>7.94</v>
      </c>
      <c r="C6" s="2" t="s">
        <v>10</v>
      </c>
      <c r="D6" s="2" t="s">
        <v>19</v>
      </c>
      <c r="E6" s="7">
        <v>50.0</v>
      </c>
      <c r="F6" s="3">
        <v>397.0</v>
      </c>
      <c r="H6" s="10" t="str">
        <f t="shared" si="1"/>
        <v>49541</v>
      </c>
      <c r="I6" s="10" t="str">
        <f t="shared" si="2"/>
        <v>Eyel</v>
      </c>
      <c r="J6" s="10" t="str">
        <f t="shared" si="3"/>
        <v>VA</v>
      </c>
      <c r="K6" s="10" t="str">
        <f t="shared" si="4"/>
        <v>49541Eyel</v>
      </c>
      <c r="L6" s="10" t="str">
        <f t="shared" si="5"/>
        <v>Rockland's</v>
      </c>
    </row>
    <row r="7" ht="15.75" customHeight="1">
      <c r="A7" s="2" t="s">
        <v>20</v>
      </c>
      <c r="B7" s="3">
        <v>13.57</v>
      </c>
      <c r="C7" s="2" t="s">
        <v>7</v>
      </c>
      <c r="D7" s="2" t="s">
        <v>21</v>
      </c>
      <c r="E7" s="7">
        <v>673.0</v>
      </c>
      <c r="F7" s="3">
        <v>9132.61</v>
      </c>
      <c r="H7" s="10" t="str">
        <f t="shared" si="1"/>
        <v>58337</v>
      </c>
      <c r="I7" s="10" t="str">
        <f t="shared" si="2"/>
        <v>Foun</v>
      </c>
      <c r="J7" s="10" t="str">
        <f t="shared" si="3"/>
        <v>NC</v>
      </c>
      <c r="K7" s="10" t="str">
        <f t="shared" si="4"/>
        <v>58337Foun</v>
      </c>
      <c r="L7" s="10" t="str">
        <f t="shared" si="5"/>
        <v>Candy's Beauty Supply</v>
      </c>
    </row>
    <row r="8" ht="15.75" customHeight="1">
      <c r="A8" s="2" t="s">
        <v>22</v>
      </c>
      <c r="B8" s="3">
        <v>8.46</v>
      </c>
      <c r="C8" s="2" t="s">
        <v>16</v>
      </c>
      <c r="D8" s="2" t="s">
        <v>23</v>
      </c>
      <c r="E8" s="7">
        <v>94.0</v>
      </c>
      <c r="F8" s="3">
        <v>795.2400000000001</v>
      </c>
      <c r="H8" s="10" t="str">
        <f t="shared" si="1"/>
        <v>40014</v>
      </c>
      <c r="I8" s="10" t="str">
        <f t="shared" si="2"/>
        <v>Masc</v>
      </c>
      <c r="J8" s="10" t="str">
        <f t="shared" si="3"/>
        <v>SC</v>
      </c>
      <c r="K8" s="10" t="str">
        <f t="shared" si="4"/>
        <v>40014Masc</v>
      </c>
      <c r="L8" s="10" t="str">
        <f t="shared" si="5"/>
        <v>Elizabethtown Supply</v>
      </c>
    </row>
    <row r="9" ht="15.75" customHeight="1">
      <c r="A9" s="2" t="s">
        <v>24</v>
      </c>
      <c r="B9" s="3">
        <v>5.55</v>
      </c>
      <c r="C9" s="2" t="s">
        <v>7</v>
      </c>
      <c r="D9" s="2" t="s">
        <v>25</v>
      </c>
      <c r="E9" s="7">
        <v>299.0</v>
      </c>
      <c r="F9" s="3">
        <v>1659.45</v>
      </c>
      <c r="H9" s="10" t="str">
        <f t="shared" si="1"/>
        <v>86139</v>
      </c>
      <c r="I9" s="10" t="str">
        <f t="shared" si="2"/>
        <v>Lips</v>
      </c>
      <c r="J9" s="10" t="str">
        <f t="shared" si="3"/>
        <v>NC</v>
      </c>
      <c r="K9" s="10" t="str">
        <f t="shared" si="4"/>
        <v>86139Lips</v>
      </c>
      <c r="L9" s="10" t="str">
        <f t="shared" si="5"/>
        <v>Candy's Beauty Supply</v>
      </c>
    </row>
    <row r="10" ht="15.75" customHeight="1">
      <c r="A10" s="2" t="s">
        <v>26</v>
      </c>
      <c r="B10" s="3">
        <v>11.05</v>
      </c>
      <c r="C10" s="2" t="s">
        <v>10</v>
      </c>
      <c r="D10" s="2" t="s">
        <v>27</v>
      </c>
      <c r="E10" s="7">
        <v>850.0</v>
      </c>
      <c r="F10" s="3">
        <v>9392.5</v>
      </c>
      <c r="H10" s="10" t="str">
        <f t="shared" si="1"/>
        <v>69601</v>
      </c>
      <c r="I10" s="10" t="str">
        <f t="shared" si="2"/>
        <v>Exfo</v>
      </c>
      <c r="J10" s="10" t="str">
        <f t="shared" si="3"/>
        <v>VA</v>
      </c>
      <c r="K10" s="10" t="str">
        <f t="shared" si="4"/>
        <v>69601Exfo</v>
      </c>
      <c r="L10" s="10" t="str">
        <f t="shared" si="5"/>
        <v>Rockland's</v>
      </c>
    </row>
    <row r="11" ht="15.75" customHeight="1">
      <c r="A11" s="2" t="s">
        <v>28</v>
      </c>
      <c r="B11" s="3">
        <v>7.58</v>
      </c>
      <c r="C11" s="2" t="s">
        <v>10</v>
      </c>
      <c r="D11" s="2" t="s">
        <v>29</v>
      </c>
      <c r="E11" s="7">
        <v>169.0</v>
      </c>
      <c r="F11" s="3">
        <v>1281.02</v>
      </c>
      <c r="H11" s="10" t="str">
        <f t="shared" si="1"/>
        <v>25331</v>
      </c>
      <c r="I11" s="10" t="str">
        <f t="shared" si="2"/>
        <v>Glos</v>
      </c>
      <c r="J11" s="10" t="str">
        <f t="shared" si="3"/>
        <v>VA</v>
      </c>
      <c r="K11" s="10" t="str">
        <f t="shared" si="4"/>
        <v>25331Glos</v>
      </c>
      <c r="L11" s="10" t="str">
        <f t="shared" si="5"/>
        <v>Rockland's</v>
      </c>
    </row>
    <row r="12" ht="15.75" customHeight="1">
      <c r="A12" s="2" t="s">
        <v>30</v>
      </c>
      <c r="B12" s="4">
        <v>11.75</v>
      </c>
      <c r="C12" s="2" t="s">
        <v>13</v>
      </c>
      <c r="D12" s="2" t="s">
        <v>31</v>
      </c>
      <c r="E12" s="8">
        <v>707.0</v>
      </c>
      <c r="F12" s="4">
        <f>(B12*E12)</f>
        <v>8307.25</v>
      </c>
      <c r="H12" s="10" t="str">
        <f t="shared" si="1"/>
        <v>85021</v>
      </c>
      <c r="I12" s="10" t="str">
        <f t="shared" si="2"/>
        <v>Foun</v>
      </c>
      <c r="J12" s="10" t="str">
        <f t="shared" si="3"/>
        <v>MD</v>
      </c>
      <c r="K12" s="10" t="str">
        <f t="shared" si="4"/>
        <v>85021Foun</v>
      </c>
      <c r="L12" s="10" t="str">
        <f t="shared" si="5"/>
        <v>Rudiger Pharmacy</v>
      </c>
    </row>
    <row r="13" ht="15.75" customHeight="1">
      <c r="A13" s="2" t="s">
        <v>33</v>
      </c>
      <c r="B13" s="3">
        <v>10.95</v>
      </c>
      <c r="C13" s="2" t="s">
        <v>16</v>
      </c>
      <c r="D13" s="2" t="s">
        <v>34</v>
      </c>
      <c r="E13" s="7">
        <v>461.0</v>
      </c>
      <c r="F13" s="3">
        <v>5047.95</v>
      </c>
      <c r="H13" s="10" t="str">
        <f t="shared" si="1"/>
        <v>69030</v>
      </c>
      <c r="I13" s="10" t="str">
        <f t="shared" si="2"/>
        <v>Masc</v>
      </c>
      <c r="J13" s="10" t="str">
        <f t="shared" si="3"/>
        <v>SC</v>
      </c>
      <c r="K13" s="10" t="str">
        <f t="shared" si="4"/>
        <v>69030Masc</v>
      </c>
      <c r="L13" s="10" t="str">
        <f t="shared" si="5"/>
        <v>Elizabethtown Supply</v>
      </c>
    </row>
    <row r="14" ht="15.75" customHeight="1">
      <c r="A14" s="2" t="s">
        <v>35</v>
      </c>
      <c r="B14" s="3">
        <v>11.73</v>
      </c>
      <c r="C14" s="2" t="s">
        <v>10</v>
      </c>
      <c r="D14" s="2" t="s">
        <v>36</v>
      </c>
      <c r="E14" s="7">
        <v>78.0</v>
      </c>
      <c r="F14" s="3">
        <v>914.94</v>
      </c>
      <c r="H14" s="10" t="str">
        <f t="shared" si="1"/>
        <v>13230</v>
      </c>
      <c r="I14" s="10" t="str">
        <f t="shared" si="2"/>
        <v>Masc</v>
      </c>
      <c r="J14" s="10" t="str">
        <f t="shared" si="3"/>
        <v>VA</v>
      </c>
      <c r="K14" s="10" t="str">
        <f t="shared" si="4"/>
        <v>13230Masc</v>
      </c>
      <c r="L14" s="10" t="str">
        <f t="shared" si="5"/>
        <v>Rockland's</v>
      </c>
    </row>
    <row r="15" ht="15.75" customHeight="1">
      <c r="A15" s="2" t="s">
        <v>37</v>
      </c>
      <c r="B15" s="3">
        <v>6.66</v>
      </c>
      <c r="C15" s="2" t="s">
        <v>7</v>
      </c>
      <c r="D15" s="2" t="s">
        <v>38</v>
      </c>
      <c r="E15" s="7">
        <v>444.0</v>
      </c>
      <c r="F15" s="3">
        <v>2957.04</v>
      </c>
      <c r="H15" s="10" t="str">
        <f t="shared" si="1"/>
        <v>91559</v>
      </c>
      <c r="I15" s="10" t="str">
        <f t="shared" si="2"/>
        <v>Eyel</v>
      </c>
      <c r="J15" s="10" t="str">
        <f t="shared" si="3"/>
        <v>NC</v>
      </c>
      <c r="K15" s="10" t="str">
        <f t="shared" si="4"/>
        <v>91559Eyel</v>
      </c>
      <c r="L15" s="10" t="str">
        <f t="shared" si="5"/>
        <v>Candy's Beauty Supply</v>
      </c>
    </row>
    <row r="16" ht="15.75" customHeight="1">
      <c r="A16" s="2" t="s">
        <v>39</v>
      </c>
      <c r="B16" s="3">
        <v>12.06</v>
      </c>
      <c r="C16" s="2" t="s">
        <v>16</v>
      </c>
      <c r="D16" s="2" t="s">
        <v>40</v>
      </c>
      <c r="E16" s="7">
        <v>797.0</v>
      </c>
      <c r="F16" s="3">
        <v>9611.82</v>
      </c>
      <c r="H16" s="10" t="str">
        <f t="shared" si="1"/>
        <v>62289</v>
      </c>
      <c r="I16" s="10" t="str">
        <f t="shared" si="2"/>
        <v>Masc</v>
      </c>
      <c r="J16" s="10" t="str">
        <f t="shared" si="3"/>
        <v>SC</v>
      </c>
      <c r="K16" s="10" t="str">
        <f t="shared" si="4"/>
        <v>62289Masc</v>
      </c>
      <c r="L16" s="10" t="str">
        <f t="shared" si="5"/>
        <v>Elizabethtown Supply</v>
      </c>
    </row>
    <row r="17" ht="15.75" customHeight="1">
      <c r="A17" s="2" t="s">
        <v>41</v>
      </c>
      <c r="B17" s="3">
        <v>12.95</v>
      </c>
      <c r="C17" s="2" t="s">
        <v>13</v>
      </c>
      <c r="D17" s="2" t="s">
        <v>42</v>
      </c>
      <c r="E17" s="7">
        <v>355.0</v>
      </c>
      <c r="F17" s="3">
        <v>4597.25</v>
      </c>
      <c r="H17" s="10" t="str">
        <f t="shared" si="1"/>
        <v>64762</v>
      </c>
      <c r="I17" s="10" t="str">
        <f t="shared" si="2"/>
        <v>Foun</v>
      </c>
      <c r="J17" s="10" t="str">
        <f t="shared" si="3"/>
        <v>MD</v>
      </c>
      <c r="K17" s="10" t="str">
        <f t="shared" si="4"/>
        <v>64762Foun</v>
      </c>
      <c r="L17" s="10" t="str">
        <f t="shared" si="5"/>
        <v>Rudiger Pharmacy</v>
      </c>
    </row>
    <row r="18" ht="15.75" customHeight="1">
      <c r="A18" s="2" t="s">
        <v>43</v>
      </c>
      <c r="B18" s="3">
        <v>13.09</v>
      </c>
      <c r="C18" s="2" t="s">
        <v>16</v>
      </c>
      <c r="D18" s="2" t="s">
        <v>44</v>
      </c>
      <c r="E18" s="7">
        <v>232.0</v>
      </c>
      <c r="F18" s="3">
        <v>3036.88</v>
      </c>
      <c r="H18" s="10" t="str">
        <f t="shared" si="1"/>
        <v>52341</v>
      </c>
      <c r="I18" s="10" t="str">
        <f t="shared" si="2"/>
        <v>Foun</v>
      </c>
      <c r="J18" s="10" t="str">
        <f t="shared" si="3"/>
        <v>SC</v>
      </c>
      <c r="K18" s="10" t="str">
        <f t="shared" si="4"/>
        <v>52341Foun</v>
      </c>
      <c r="L18" s="10" t="str">
        <f t="shared" si="5"/>
        <v>Elizabethtown Supply</v>
      </c>
    </row>
    <row r="19" ht="15.75" customHeight="1">
      <c r="A19" s="2" t="s">
        <v>45</v>
      </c>
      <c r="B19" s="3">
        <v>15.77</v>
      </c>
      <c r="C19" s="2" t="s">
        <v>10</v>
      </c>
      <c r="D19" s="2" t="s">
        <v>46</v>
      </c>
      <c r="E19" s="7">
        <v>514.0</v>
      </c>
      <c r="F19" s="3">
        <v>8105.78</v>
      </c>
      <c r="H19" s="10" t="str">
        <f t="shared" si="1"/>
        <v>68713</v>
      </c>
      <c r="I19" s="10" t="str">
        <f t="shared" si="2"/>
        <v>Exfo</v>
      </c>
      <c r="J19" s="10" t="str">
        <f t="shared" si="3"/>
        <v>VA</v>
      </c>
      <c r="K19" s="10" t="str">
        <f t="shared" si="4"/>
        <v>68713Exfo</v>
      </c>
      <c r="L19" s="10" t="str">
        <f t="shared" si="5"/>
        <v>Rockland's</v>
      </c>
    </row>
    <row r="20" ht="15.75" customHeight="1">
      <c r="A20" s="2" t="s">
        <v>47</v>
      </c>
      <c r="B20" s="3">
        <v>11.82</v>
      </c>
      <c r="C20" s="2" t="s">
        <v>16</v>
      </c>
      <c r="D20" s="2" t="s">
        <v>48</v>
      </c>
      <c r="E20" s="7">
        <v>189.0</v>
      </c>
      <c r="F20" s="3">
        <v>2233.98</v>
      </c>
      <c r="H20" s="10" t="str">
        <f t="shared" si="1"/>
        <v>35073</v>
      </c>
      <c r="I20" s="10" t="str">
        <f t="shared" si="2"/>
        <v>Foun</v>
      </c>
      <c r="J20" s="10" t="str">
        <f t="shared" si="3"/>
        <v>SC</v>
      </c>
      <c r="K20" s="10" t="str">
        <f t="shared" si="4"/>
        <v>35073Foun</v>
      </c>
      <c r="L20" s="10" t="str">
        <f t="shared" si="5"/>
        <v>Elizabethtown Supply</v>
      </c>
    </row>
    <row r="21" ht="15.75" customHeight="1">
      <c r="A21" s="2" t="s">
        <v>49</v>
      </c>
      <c r="B21" s="3">
        <v>11.22</v>
      </c>
      <c r="C21" s="2" t="s">
        <v>16</v>
      </c>
      <c r="D21" s="2" t="s">
        <v>50</v>
      </c>
      <c r="E21" s="7">
        <v>621.0</v>
      </c>
      <c r="F21" s="3">
        <v>6967.620000000001</v>
      </c>
      <c r="H21" s="10" t="str">
        <f t="shared" si="1"/>
        <v>17691</v>
      </c>
      <c r="I21" s="10" t="str">
        <f t="shared" si="2"/>
        <v>Masc</v>
      </c>
      <c r="J21" s="10" t="str">
        <f t="shared" si="3"/>
        <v>SC</v>
      </c>
      <c r="K21" s="10" t="str">
        <f t="shared" si="4"/>
        <v>17691Masc</v>
      </c>
      <c r="L21" s="10" t="str">
        <f t="shared" si="5"/>
        <v>Elizabethtown Supply</v>
      </c>
    </row>
    <row r="22" ht="15.75" customHeight="1">
      <c r="A22" s="2" t="s">
        <v>51</v>
      </c>
      <c r="B22" s="3">
        <v>7.0</v>
      </c>
      <c r="C22" s="2" t="s">
        <v>13</v>
      </c>
      <c r="D22" s="2" t="s">
        <v>52</v>
      </c>
      <c r="E22" s="7">
        <v>461.0</v>
      </c>
      <c r="F22" s="3">
        <v>3227.0</v>
      </c>
      <c r="H22" s="10" t="str">
        <f t="shared" si="1"/>
        <v>03485</v>
      </c>
      <c r="I22" s="10" t="str">
        <f t="shared" si="2"/>
        <v>Eyel</v>
      </c>
      <c r="J22" s="10" t="str">
        <f t="shared" si="3"/>
        <v>MD</v>
      </c>
      <c r="K22" s="10" t="str">
        <f t="shared" si="4"/>
        <v>03485Eyel</v>
      </c>
      <c r="L22" s="10" t="str">
        <f t="shared" si="5"/>
        <v>Rudiger Pharmacy</v>
      </c>
    </row>
    <row r="23" ht="15.75" customHeight="1">
      <c r="A23" s="2" t="s">
        <v>53</v>
      </c>
      <c r="B23" s="3">
        <v>12.01</v>
      </c>
      <c r="C23" s="2" t="s">
        <v>7</v>
      </c>
      <c r="D23" s="2" t="s">
        <v>54</v>
      </c>
      <c r="E23" s="7">
        <v>146.0</v>
      </c>
      <c r="F23" s="3">
        <v>1753.46</v>
      </c>
      <c r="H23" s="10" t="str">
        <f t="shared" si="1"/>
        <v>26156</v>
      </c>
      <c r="I23" s="10" t="str">
        <f t="shared" si="2"/>
        <v>Foun</v>
      </c>
      <c r="J23" s="10" t="str">
        <f t="shared" si="3"/>
        <v>NC</v>
      </c>
      <c r="K23" s="10" t="str">
        <f t="shared" si="4"/>
        <v>26156Foun</v>
      </c>
      <c r="L23" s="10" t="str">
        <f t="shared" si="5"/>
        <v>Candy's Beauty Supply</v>
      </c>
    </row>
    <row r="24" ht="15.75" customHeight="1">
      <c r="A24" s="2" t="s">
        <v>55</v>
      </c>
      <c r="B24" s="3">
        <v>13.24</v>
      </c>
      <c r="C24" s="2" t="s">
        <v>16</v>
      </c>
      <c r="D24" s="2" t="s">
        <v>56</v>
      </c>
      <c r="E24" s="7">
        <v>261.0</v>
      </c>
      <c r="F24" s="3">
        <v>3455.64</v>
      </c>
      <c r="H24" s="10" t="str">
        <f t="shared" si="1"/>
        <v>75112</v>
      </c>
      <c r="I24" s="10" t="str">
        <f t="shared" si="2"/>
        <v>Foun</v>
      </c>
      <c r="J24" s="10" t="str">
        <f t="shared" si="3"/>
        <v>SC</v>
      </c>
      <c r="K24" s="10" t="str">
        <f t="shared" si="4"/>
        <v>75112Foun</v>
      </c>
      <c r="L24" s="10" t="str">
        <f t="shared" si="5"/>
        <v>Elizabethtown Supply</v>
      </c>
    </row>
    <row r="25" ht="15.75" customHeight="1">
      <c r="A25" s="2" t="s">
        <v>57</v>
      </c>
      <c r="B25" s="3">
        <v>10.07</v>
      </c>
      <c r="C25" s="2" t="s">
        <v>13</v>
      </c>
      <c r="D25" s="2" t="s">
        <v>58</v>
      </c>
      <c r="E25" s="7">
        <v>602.0</v>
      </c>
      <c r="F25" s="3">
        <v>6062.14</v>
      </c>
      <c r="H25" s="10" t="str">
        <f t="shared" si="1"/>
        <v>96799</v>
      </c>
      <c r="I25" s="10" t="str">
        <f t="shared" si="2"/>
        <v>Foun</v>
      </c>
      <c r="J25" s="10" t="str">
        <f t="shared" si="3"/>
        <v>MD</v>
      </c>
      <c r="K25" s="10" t="str">
        <f t="shared" si="4"/>
        <v>96799Foun</v>
      </c>
      <c r="L25" s="10" t="str">
        <f t="shared" si="5"/>
        <v>Rudiger Pharmacy</v>
      </c>
    </row>
    <row r="26" ht="15.75" customHeight="1">
      <c r="A26" s="2" t="s">
        <v>59</v>
      </c>
      <c r="B26" s="3">
        <v>4.33</v>
      </c>
      <c r="C26" s="2" t="s">
        <v>16</v>
      </c>
      <c r="D26" s="2" t="s">
        <v>60</v>
      </c>
      <c r="E26" s="7">
        <v>225.0</v>
      </c>
      <c r="F26" s="3">
        <v>974.25</v>
      </c>
      <c r="H26" s="10" t="str">
        <f t="shared" si="1"/>
        <v>20559</v>
      </c>
      <c r="I26" s="10" t="str">
        <f t="shared" si="2"/>
        <v>Shad</v>
      </c>
      <c r="J26" s="10" t="str">
        <f t="shared" si="3"/>
        <v>SC</v>
      </c>
      <c r="K26" s="10" t="str">
        <f t="shared" si="4"/>
        <v>20559Shad</v>
      </c>
      <c r="L26" s="10" t="str">
        <f t="shared" si="5"/>
        <v>Elizabethtown Supply</v>
      </c>
    </row>
    <row r="27" ht="15.75" customHeight="1">
      <c r="A27" s="2" t="s">
        <v>61</v>
      </c>
      <c r="B27" s="3">
        <v>13.13</v>
      </c>
      <c r="C27" s="2" t="s">
        <v>16</v>
      </c>
      <c r="D27" s="2" t="s">
        <v>62</v>
      </c>
      <c r="E27" s="7">
        <v>972.0</v>
      </c>
      <c r="F27" s="3">
        <v>12762.36</v>
      </c>
      <c r="H27" s="10" t="str">
        <f t="shared" si="1"/>
        <v>32729</v>
      </c>
      <c r="I27" s="10" t="str">
        <f t="shared" si="2"/>
        <v>Masc</v>
      </c>
      <c r="J27" s="10" t="str">
        <f t="shared" si="3"/>
        <v>SC</v>
      </c>
      <c r="K27" s="10" t="str">
        <f t="shared" si="4"/>
        <v>32729Masc</v>
      </c>
      <c r="L27" s="10" t="str">
        <f t="shared" si="5"/>
        <v>Elizabethtown Supply</v>
      </c>
    </row>
    <row r="28" ht="15.75" customHeight="1">
      <c r="A28" s="2" t="s">
        <v>63</v>
      </c>
      <c r="B28" s="3">
        <v>16.94</v>
      </c>
      <c r="C28" s="2" t="s">
        <v>7</v>
      </c>
      <c r="D28" s="2" t="s">
        <v>64</v>
      </c>
      <c r="E28" s="7">
        <v>362.0</v>
      </c>
      <c r="F28" s="3">
        <v>6132.280000000001</v>
      </c>
      <c r="H28" s="10" t="str">
        <f t="shared" si="1"/>
        <v>63094</v>
      </c>
      <c r="I28" s="10" t="str">
        <f t="shared" si="2"/>
        <v>Exfo</v>
      </c>
      <c r="J28" s="10" t="str">
        <f t="shared" si="3"/>
        <v>NC</v>
      </c>
      <c r="K28" s="10" t="str">
        <f t="shared" si="4"/>
        <v>63094Exfo</v>
      </c>
      <c r="L28" s="10" t="str">
        <f t="shared" si="5"/>
        <v>Candy's Beauty Supply</v>
      </c>
    </row>
    <row r="29" ht="15.75" customHeight="1">
      <c r="A29" s="2" t="s">
        <v>65</v>
      </c>
      <c r="B29" s="3">
        <v>9.83</v>
      </c>
      <c r="C29" s="2" t="s">
        <v>13</v>
      </c>
      <c r="D29" s="2" t="s">
        <v>66</v>
      </c>
      <c r="E29" s="7">
        <v>588.0</v>
      </c>
      <c r="F29" s="3">
        <v>5780.04</v>
      </c>
      <c r="H29" s="10" t="str">
        <f t="shared" si="1"/>
        <v>61207</v>
      </c>
      <c r="I29" s="10" t="str">
        <f t="shared" si="2"/>
        <v>Foun</v>
      </c>
      <c r="J29" s="10" t="str">
        <f t="shared" si="3"/>
        <v>MD</v>
      </c>
      <c r="K29" s="10" t="str">
        <f t="shared" si="4"/>
        <v>61207Foun</v>
      </c>
      <c r="L29" s="10" t="str">
        <f t="shared" si="5"/>
        <v>Rudiger Pharmacy</v>
      </c>
    </row>
    <row r="30" ht="15.75" customHeight="1">
      <c r="A30" s="2" t="s">
        <v>67</v>
      </c>
      <c r="B30" s="3">
        <v>14.95</v>
      </c>
      <c r="C30" s="2" t="s">
        <v>10</v>
      </c>
      <c r="D30" s="2" t="s">
        <v>68</v>
      </c>
      <c r="E30" s="7">
        <v>381.0</v>
      </c>
      <c r="F30" s="3">
        <v>5695.95</v>
      </c>
      <c r="H30" s="10" t="str">
        <f t="shared" si="1"/>
        <v>17269</v>
      </c>
      <c r="I30" s="10" t="str">
        <f t="shared" si="2"/>
        <v>Masc</v>
      </c>
      <c r="J30" s="10" t="str">
        <f t="shared" si="3"/>
        <v>VA</v>
      </c>
      <c r="K30" s="10" t="str">
        <f t="shared" si="4"/>
        <v>17269Masc</v>
      </c>
      <c r="L30" s="10" t="str">
        <f t="shared" si="5"/>
        <v>Rockland's</v>
      </c>
    </row>
    <row r="31" ht="15.75" customHeight="1">
      <c r="A31" s="2" t="s">
        <v>69</v>
      </c>
      <c r="B31" s="3">
        <v>20.04</v>
      </c>
      <c r="C31" s="2" t="s">
        <v>13</v>
      </c>
      <c r="D31" s="2" t="s">
        <v>70</v>
      </c>
      <c r="E31" s="7">
        <v>782.0</v>
      </c>
      <c r="F31" s="3">
        <v>15671.28</v>
      </c>
      <c r="H31" s="10" t="str">
        <f t="shared" si="1"/>
        <v>15143</v>
      </c>
      <c r="I31" s="10" t="str">
        <f t="shared" si="2"/>
        <v>Exfo</v>
      </c>
      <c r="J31" s="10" t="str">
        <f t="shared" si="3"/>
        <v>MD</v>
      </c>
      <c r="K31" s="10" t="str">
        <f t="shared" si="4"/>
        <v>15143Exfo</v>
      </c>
      <c r="L31" s="10" t="str">
        <f t="shared" si="5"/>
        <v>Rudiger Pharmacy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26" width="14.38"/>
  </cols>
  <sheetData>
    <row r="1" ht="15.75" customHeight="1">
      <c r="A1" s="11" t="s">
        <v>76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12" t="s">
        <v>6</v>
      </c>
      <c r="B2" s="3">
        <v>9.98</v>
      </c>
      <c r="C2" s="12" t="s">
        <v>7</v>
      </c>
      <c r="D2" s="12" t="s">
        <v>8</v>
      </c>
      <c r="E2" s="2">
        <v>191.0</v>
      </c>
      <c r="F2" s="3">
        <v>1906.18</v>
      </c>
      <c r="H2" s="13" t="str">
        <f>VLOOKUP(A2,'Sheet 2'!A1:B31,2,FALSE)</f>
        <v>LashX Mascara</v>
      </c>
    </row>
    <row r="3" ht="15.75" customHeight="1">
      <c r="A3" s="12" t="s">
        <v>9</v>
      </c>
      <c r="B3" s="3">
        <v>14.49</v>
      </c>
      <c r="C3" s="12" t="s">
        <v>10</v>
      </c>
      <c r="D3" s="12" t="s">
        <v>11</v>
      </c>
      <c r="E3" s="2">
        <v>152.0</v>
      </c>
      <c r="F3" s="3">
        <v>2202.48</v>
      </c>
      <c r="H3" s="13" t="str">
        <f>VLOOKUP(A3,'Sheet 2'!A2:B32,2,FALSE)</f>
        <v>BeautifulU Foundation</v>
      </c>
    </row>
    <row r="4" ht="15.75" customHeight="1">
      <c r="A4" s="12" t="s">
        <v>12</v>
      </c>
      <c r="B4" s="3">
        <v>6.74</v>
      </c>
      <c r="C4" s="12" t="s">
        <v>13</v>
      </c>
      <c r="D4" s="12" t="s">
        <v>14</v>
      </c>
      <c r="E4" s="2">
        <v>758.0</v>
      </c>
      <c r="F4" s="3">
        <v>5108.92</v>
      </c>
      <c r="H4" s="13" t="str">
        <f>VLOOKUP(A4,'Sheet 2'!A3:B33,2,FALSE)</f>
        <v>Rosy Lip Gloss</v>
      </c>
    </row>
    <row r="5" ht="15.75" customHeight="1">
      <c r="A5" s="12" t="s">
        <v>15</v>
      </c>
      <c r="B5" s="3">
        <v>5.71</v>
      </c>
      <c r="C5" s="12" t="s">
        <v>16</v>
      </c>
      <c r="D5" s="12" t="s">
        <v>17</v>
      </c>
      <c r="E5" s="2">
        <v>308.0</v>
      </c>
      <c r="F5" s="3">
        <v>1758.68</v>
      </c>
      <c r="H5" s="13" t="str">
        <f>VLOOKUP(A5,'Sheet 2'!A4:B34,2,FALSE)</f>
        <v>Darkest Eye Shadow</v>
      </c>
    </row>
    <row r="6" ht="15.75" customHeight="1">
      <c r="A6" s="12" t="s">
        <v>18</v>
      </c>
      <c r="B6" s="3">
        <v>7.94</v>
      </c>
      <c r="C6" s="12" t="s">
        <v>10</v>
      </c>
      <c r="D6" s="12" t="s">
        <v>19</v>
      </c>
      <c r="E6" s="2">
        <v>50.0</v>
      </c>
      <c r="F6" s="3">
        <v>397.0</v>
      </c>
      <c r="H6" s="13" t="str">
        <f>VLOOKUP(A6,'Sheet 2'!A5:B35,2,FALSE)</f>
        <v>Pinpoint Eyeliner</v>
      </c>
    </row>
    <row r="7" ht="15.75" customHeight="1">
      <c r="A7" s="12" t="s">
        <v>20</v>
      </c>
      <c r="B7" s="3">
        <v>13.57</v>
      </c>
      <c r="C7" s="12" t="s">
        <v>7</v>
      </c>
      <c r="D7" s="12" t="s">
        <v>21</v>
      </c>
      <c r="E7" s="2">
        <v>673.0</v>
      </c>
      <c r="F7" s="3">
        <v>9132.61</v>
      </c>
      <c r="H7" s="13" t="str">
        <f>VLOOKUP(A7,'Sheet 2'!A6:B36,2,FALSE)</f>
        <v>PerfectU Foundation</v>
      </c>
    </row>
    <row r="8" ht="15.75" customHeight="1">
      <c r="A8" s="12" t="s">
        <v>22</v>
      </c>
      <c r="B8" s="3">
        <v>8.46</v>
      </c>
      <c r="C8" s="12" t="s">
        <v>16</v>
      </c>
      <c r="D8" s="12" t="s">
        <v>23</v>
      </c>
      <c r="E8" s="2">
        <v>94.0</v>
      </c>
      <c r="F8" s="3">
        <v>795.2400000000001</v>
      </c>
      <c r="H8" s="13" t="str">
        <f>VLOOKUP(A8,'Sheet 2'!A7:B37,2,FALSE)</f>
        <v>SmoothU Mascara</v>
      </c>
    </row>
    <row r="9" ht="15.75" customHeight="1">
      <c r="A9" s="12" t="s">
        <v>24</v>
      </c>
      <c r="B9" s="3">
        <v>5.55</v>
      </c>
      <c r="C9" s="12" t="s">
        <v>7</v>
      </c>
      <c r="D9" s="12" t="s">
        <v>25</v>
      </c>
      <c r="E9" s="2">
        <v>299.0</v>
      </c>
      <c r="F9" s="3">
        <v>1659.45</v>
      </c>
      <c r="H9" s="13" t="str">
        <f>VLOOKUP(A9,'Sheet 2'!A8:B38,2,FALSE)</f>
        <v>Peachy Lipstick</v>
      </c>
    </row>
    <row r="10" ht="15.75" customHeight="1">
      <c r="A10" s="12" t="s">
        <v>26</v>
      </c>
      <c r="B10" s="3">
        <v>11.05</v>
      </c>
      <c r="C10" s="12" t="s">
        <v>10</v>
      </c>
      <c r="D10" s="12" t="s">
        <v>27</v>
      </c>
      <c r="E10" s="2">
        <v>850.0</v>
      </c>
      <c r="F10" s="3">
        <v>9392.5</v>
      </c>
      <c r="H10" s="13" t="str">
        <f>VLOOKUP(A10,'Sheet 2'!A9:B39,2,FALSE)</f>
        <v>HealthyU Exfoliator</v>
      </c>
    </row>
    <row r="11" ht="15.75" customHeight="1">
      <c r="A11" s="12" t="s">
        <v>28</v>
      </c>
      <c r="B11" s="3">
        <v>7.58</v>
      </c>
      <c r="C11" s="12" t="s">
        <v>10</v>
      </c>
      <c r="D11" s="12" t="s">
        <v>29</v>
      </c>
      <c r="E11" s="2">
        <v>169.0</v>
      </c>
      <c r="F11" s="3">
        <v>1281.02</v>
      </c>
      <c r="H11" s="13" t="str">
        <f>VLOOKUP(A11,'Sheet 2'!A10:B40,2,FALSE)</f>
        <v>Peachy Lip Gloss</v>
      </c>
    </row>
    <row r="12" ht="15.75" customHeight="1">
      <c r="A12" s="12" t="s">
        <v>30</v>
      </c>
      <c r="B12" s="3">
        <v>11.75</v>
      </c>
      <c r="C12" s="12" t="s">
        <v>13</v>
      </c>
      <c r="D12" s="12" t="s">
        <v>31</v>
      </c>
      <c r="E12" s="2">
        <v>707.0</v>
      </c>
      <c r="F12" s="3">
        <v>8307.25</v>
      </c>
      <c r="H12" s="13" t="str">
        <f>VLOOKUP(A12,'Sheet 2'!A11:B41,2,FALSE)</f>
        <v>CalmU Foundation</v>
      </c>
    </row>
    <row r="13" ht="15.75" customHeight="1">
      <c r="A13" s="12" t="s">
        <v>33</v>
      </c>
      <c r="B13" s="3">
        <v>10.95</v>
      </c>
      <c r="C13" s="12" t="s">
        <v>16</v>
      </c>
      <c r="D13" s="12" t="s">
        <v>34</v>
      </c>
      <c r="E13" s="2">
        <v>461.0</v>
      </c>
      <c r="F13" s="3">
        <v>5047.95</v>
      </c>
      <c r="H13" s="13" t="str">
        <f>VLOOKUP(A13,'Sheet 2'!A12:B42,2,FALSE)</f>
        <v>Bluest Mascara</v>
      </c>
    </row>
    <row r="14" ht="15.75" customHeight="1">
      <c r="A14" s="12" t="s">
        <v>35</v>
      </c>
      <c r="B14" s="14">
        <v>0.73</v>
      </c>
      <c r="C14" s="12" t="s">
        <v>10</v>
      </c>
      <c r="D14" s="12" t="s">
        <v>36</v>
      </c>
      <c r="E14" s="2">
        <v>278.0</v>
      </c>
      <c r="F14" s="3">
        <v>202.94</v>
      </c>
      <c r="H14" s="13" t="str">
        <f>VLOOKUP(A14,'Sheet 2'!A13:B43,2,FALSE)</f>
        <v>Greenest Mascara</v>
      </c>
    </row>
    <row r="15" ht="15.75" customHeight="1">
      <c r="A15" s="12" t="s">
        <v>37</v>
      </c>
      <c r="B15" s="3">
        <v>6.66</v>
      </c>
      <c r="C15" s="12" t="s">
        <v>7</v>
      </c>
      <c r="D15" s="12" t="s">
        <v>38</v>
      </c>
      <c r="E15" s="2">
        <v>444.0</v>
      </c>
      <c r="F15" s="3">
        <v>2957.04</v>
      </c>
      <c r="H15" s="13" t="str">
        <f>VLOOKUP(A15,'Sheet 2'!A14:B44,2,FALSE)</f>
        <v>Sleekest Eyeliner</v>
      </c>
    </row>
    <row r="16" ht="15.75" customHeight="1">
      <c r="A16" s="12" t="s">
        <v>39</v>
      </c>
      <c r="B16" s="3">
        <v>12.06</v>
      </c>
      <c r="C16" s="12" t="s">
        <v>16</v>
      </c>
      <c r="D16" s="12" t="s">
        <v>40</v>
      </c>
      <c r="E16" s="2">
        <v>797.0</v>
      </c>
      <c r="F16" s="3">
        <v>9611.82</v>
      </c>
      <c r="H16" s="13" t="str">
        <f>VLOOKUP(A16,'Sheet 2'!A15:B45,2,FALSE)</f>
        <v>Brownest Mascara</v>
      </c>
    </row>
    <row r="17" ht="15.75" customHeight="1">
      <c r="A17" s="12" t="s">
        <v>41</v>
      </c>
      <c r="B17" s="3">
        <v>12.95</v>
      </c>
      <c r="C17" s="12" t="s">
        <v>13</v>
      </c>
      <c r="D17" s="12" t="s">
        <v>42</v>
      </c>
      <c r="E17" s="2">
        <v>355.0</v>
      </c>
      <c r="F17" s="3">
        <v>4597.25</v>
      </c>
      <c r="H17" s="13" t="str">
        <f>VLOOKUP(A17,'Sheet 2'!A16:B46,2,FALSE)</f>
        <v>HealthyU Foundation</v>
      </c>
    </row>
    <row r="18" ht="15.75" customHeight="1">
      <c r="A18" s="12" t="s">
        <v>43</v>
      </c>
      <c r="B18" s="3">
        <v>13.09</v>
      </c>
      <c r="C18" s="12" t="s">
        <v>16</v>
      </c>
      <c r="D18" s="12" t="s">
        <v>44</v>
      </c>
      <c r="E18" s="2">
        <v>232.0</v>
      </c>
      <c r="F18" s="3">
        <v>3036.88</v>
      </c>
      <c r="H18" s="13" t="str">
        <f>VLOOKUP(A18,'Sheet 2'!A17:B47,2,FALSE)</f>
        <v>HappyU Foundation</v>
      </c>
    </row>
    <row r="19" ht="15.75" customHeight="1">
      <c r="A19" s="12" t="s">
        <v>45</v>
      </c>
      <c r="B19" s="3">
        <v>15.77</v>
      </c>
      <c r="C19" s="12" t="s">
        <v>10</v>
      </c>
      <c r="D19" s="12" t="s">
        <v>46</v>
      </c>
      <c r="E19" s="2">
        <v>514.0</v>
      </c>
      <c r="F19" s="3">
        <v>8105.78</v>
      </c>
      <c r="H19" s="13" t="str">
        <f>VLOOKUP(A19,'Sheet 2'!A18:B48,2,FALSE)</f>
        <v>HappyU Exfoliator</v>
      </c>
    </row>
    <row r="20" ht="15.75" customHeight="1">
      <c r="A20" s="12" t="s">
        <v>47</v>
      </c>
      <c r="B20" s="3">
        <v>11.82</v>
      </c>
      <c r="C20" s="12" t="s">
        <v>16</v>
      </c>
      <c r="D20" s="12" t="s">
        <v>48</v>
      </c>
      <c r="E20" s="2">
        <v>189.0</v>
      </c>
      <c r="F20" s="3">
        <v>2233.98</v>
      </c>
      <c r="H20" s="13" t="str">
        <f>VLOOKUP(A20,'Sheet 2'!A19:B49,2,FALSE)</f>
        <v>SensitiveU Foundation</v>
      </c>
    </row>
    <row r="21" ht="15.75" customHeight="1">
      <c r="A21" s="12" t="s">
        <v>49</v>
      </c>
      <c r="B21" s="3">
        <v>11.22</v>
      </c>
      <c r="C21" s="12" t="s">
        <v>16</v>
      </c>
      <c r="D21" s="12" t="s">
        <v>50</v>
      </c>
      <c r="E21" s="2">
        <v>621.0</v>
      </c>
      <c r="F21" s="3">
        <v>6967.620000000001</v>
      </c>
      <c r="H21" s="13" t="str">
        <f>VLOOKUP(A21,'Sheet 2'!A20:B50,2,FALSE)</f>
        <v>Purplest Mascara</v>
      </c>
    </row>
    <row r="22" ht="15.75" customHeight="1">
      <c r="A22" s="12" t="s">
        <v>51</v>
      </c>
      <c r="B22" s="3">
        <v>7.0</v>
      </c>
      <c r="C22" s="12" t="s">
        <v>13</v>
      </c>
      <c r="D22" s="12" t="s">
        <v>52</v>
      </c>
      <c r="E22" s="2">
        <v>461.0</v>
      </c>
      <c r="F22" s="3">
        <v>3227.0</v>
      </c>
      <c r="H22" s="13" t="str">
        <f>VLOOKUP(A22,'Sheet 2'!A21:B51,2,FALSE)</f>
        <v>Smoothest Eyeliner</v>
      </c>
    </row>
    <row r="23" ht="15.75" customHeight="1">
      <c r="A23" s="12" t="s">
        <v>53</v>
      </c>
      <c r="B23" s="3">
        <v>12.01</v>
      </c>
      <c r="C23" s="12" t="s">
        <v>7</v>
      </c>
      <c r="D23" s="12" t="s">
        <v>54</v>
      </c>
      <c r="E23" s="2">
        <v>146.0</v>
      </c>
      <c r="F23" s="3">
        <v>1753.46</v>
      </c>
      <c r="H23" s="13" t="str">
        <f>VLOOKUP(A23,'Sheet 2'!A22:B52,2,FALSE)</f>
        <v>SparkleU Foundation</v>
      </c>
    </row>
    <row r="24" ht="15.75" customHeight="1">
      <c r="A24" s="12" t="s">
        <v>55</v>
      </c>
      <c r="B24" s="3">
        <v>13.24</v>
      </c>
      <c r="C24" s="12" t="s">
        <v>16</v>
      </c>
      <c r="D24" s="12" t="s">
        <v>56</v>
      </c>
      <c r="E24" s="2">
        <v>261.0</v>
      </c>
      <c r="F24" s="3">
        <v>3455.64</v>
      </c>
      <c r="H24" s="13" t="str">
        <f>VLOOKUP(A24,'Sheet 2'!A23:B53,2,FALSE)</f>
        <v>BlushU Foundation</v>
      </c>
    </row>
    <row r="25" ht="15.75" customHeight="1">
      <c r="A25" s="12" t="s">
        <v>57</v>
      </c>
      <c r="B25" s="3">
        <v>10.07</v>
      </c>
      <c r="C25" s="12" t="s">
        <v>13</v>
      </c>
      <c r="D25" s="12" t="s">
        <v>58</v>
      </c>
      <c r="E25" s="2">
        <v>602.0</v>
      </c>
      <c r="F25" s="3">
        <v>6062.14</v>
      </c>
      <c r="H25" s="13" t="str">
        <f>VLOOKUP(A25,'Sheet 2'!A24:B54,2,FALSE)</f>
        <v>SoftU Foundation</v>
      </c>
    </row>
    <row r="26" ht="15.75" customHeight="1">
      <c r="A26" s="12" t="s">
        <v>59</v>
      </c>
      <c r="B26" s="3">
        <v>4.33</v>
      </c>
      <c r="C26" s="12" t="s">
        <v>16</v>
      </c>
      <c r="D26" s="12" t="s">
        <v>60</v>
      </c>
      <c r="E26" s="2">
        <v>225.0</v>
      </c>
      <c r="F26" s="3">
        <v>974.25</v>
      </c>
      <c r="H26" s="13" t="str">
        <f>VLOOKUP(A26,'Sheet 2'!A25:B55,2,FALSE)</f>
        <v>Lightest Eye Shadow</v>
      </c>
    </row>
    <row r="27" ht="15.75" customHeight="1">
      <c r="A27" s="12" t="s">
        <v>61</v>
      </c>
      <c r="B27" s="3">
        <v>13.13</v>
      </c>
      <c r="C27" s="12" t="s">
        <v>16</v>
      </c>
      <c r="D27" s="12" t="s">
        <v>62</v>
      </c>
      <c r="E27" s="2">
        <v>972.0</v>
      </c>
      <c r="F27" s="3">
        <v>12762.36</v>
      </c>
      <c r="H27" s="13" t="str">
        <f>VLOOKUP(A27,'Sheet 2'!A26:B56,2,FALSE)</f>
        <v>Darkest Lashes Mascara</v>
      </c>
    </row>
    <row r="28" ht="15.75" customHeight="1">
      <c r="A28" s="12" t="s">
        <v>63</v>
      </c>
      <c r="B28" s="3">
        <v>16.94</v>
      </c>
      <c r="C28" s="12" t="s">
        <v>7</v>
      </c>
      <c r="D28" s="12" t="s">
        <v>64</v>
      </c>
      <c r="E28" s="2">
        <v>362.0</v>
      </c>
      <c r="F28" s="3">
        <v>6132.280000000001</v>
      </c>
      <c r="H28" s="13" t="str">
        <f>VLOOKUP(A28,'Sheet 2'!A27:B57,2,FALSE)</f>
        <v>HottestU Exfoliator</v>
      </c>
    </row>
    <row r="29" ht="15.75" customHeight="1">
      <c r="A29" s="12" t="s">
        <v>65</v>
      </c>
      <c r="B29" s="3">
        <v>9.83</v>
      </c>
      <c r="C29" s="12" t="s">
        <v>13</v>
      </c>
      <c r="D29" s="12" t="s">
        <v>66</v>
      </c>
      <c r="E29" s="2">
        <v>588.0</v>
      </c>
      <c r="F29" s="3">
        <v>5780.04</v>
      </c>
      <c r="H29" s="13" t="str">
        <f>VLOOKUP(A29,'Sheet 2'!A28:B58,2,FALSE)</f>
        <v>HottestU Foundation</v>
      </c>
    </row>
    <row r="30" ht="15.75" customHeight="1">
      <c r="A30" s="12" t="s">
        <v>67</v>
      </c>
      <c r="B30" s="3">
        <v>14.95</v>
      </c>
      <c r="C30" s="12" t="s">
        <v>10</v>
      </c>
      <c r="D30" s="12" t="s">
        <v>68</v>
      </c>
      <c r="E30" s="2">
        <v>381.0</v>
      </c>
      <c r="F30" s="3">
        <v>5695.95</v>
      </c>
      <c r="H30" s="13" t="str">
        <f>VLOOKUP(A30,'Sheet 2'!A29:B59,2,FALSE)</f>
        <v>SoSleek Mascara</v>
      </c>
    </row>
    <row r="31" ht="15.75" customHeight="1">
      <c r="A31" s="12" t="s">
        <v>69</v>
      </c>
      <c r="B31" s="3">
        <v>20.04</v>
      </c>
      <c r="C31" s="12" t="s">
        <v>13</v>
      </c>
      <c r="D31" s="12" t="s">
        <v>70</v>
      </c>
      <c r="E31" s="2">
        <v>782.0</v>
      </c>
      <c r="F31" s="3">
        <v>15671.28</v>
      </c>
      <c r="H31" s="13" t="str">
        <f>VLOOKUP(A31,'Sheet 2'!A30:B60,2,FALSE)</f>
        <v>SoSoft Exfoliator</v>
      </c>
    </row>
    <row r="32" ht="15.75" customHeight="1">
      <c r="A32" s="12"/>
      <c r="C32" s="12"/>
      <c r="D32" s="12"/>
    </row>
    <row r="33" ht="15.75" customHeight="1">
      <c r="A33" s="12"/>
      <c r="C33" s="12"/>
      <c r="D33" s="12"/>
    </row>
    <row r="34" ht="15.75" customHeight="1">
      <c r="A34" s="12"/>
      <c r="C34" s="12"/>
      <c r="D34" s="12"/>
    </row>
    <row r="35" ht="15.75" customHeight="1">
      <c r="A35" s="12"/>
      <c r="C35" s="12"/>
      <c r="D35" s="12"/>
    </row>
    <row r="36" ht="15.75" customHeight="1">
      <c r="A36" s="12"/>
      <c r="C36" s="12"/>
      <c r="D36" s="12"/>
    </row>
    <row r="37" ht="15.75" customHeight="1">
      <c r="A37" s="12"/>
      <c r="C37" s="12"/>
      <c r="D37" s="12"/>
    </row>
    <row r="38" ht="15.75" customHeight="1">
      <c r="A38" s="12"/>
      <c r="C38" s="12"/>
      <c r="D38" s="12"/>
    </row>
    <row r="39" ht="15.75" customHeight="1">
      <c r="A39" s="12"/>
      <c r="C39" s="12"/>
      <c r="D39" s="12"/>
    </row>
    <row r="40" ht="15.75" customHeight="1">
      <c r="A40" s="12"/>
      <c r="C40" s="12"/>
      <c r="D40" s="12"/>
    </row>
    <row r="41" ht="15.75" customHeight="1">
      <c r="A41" s="12"/>
      <c r="C41" s="12"/>
      <c r="D41" s="12"/>
    </row>
    <row r="42" ht="15.75" customHeight="1">
      <c r="A42" s="12"/>
      <c r="C42" s="12"/>
      <c r="D42" s="12"/>
    </row>
    <row r="43" ht="15.75" customHeight="1">
      <c r="A43" s="12"/>
      <c r="C43" s="12"/>
      <c r="D43" s="12"/>
    </row>
    <row r="44" ht="15.75" customHeight="1">
      <c r="A44" s="12"/>
      <c r="C44" s="12"/>
      <c r="D44" s="12"/>
    </row>
    <row r="45" ht="15.75" customHeight="1">
      <c r="A45" s="12"/>
      <c r="C45" s="12"/>
      <c r="D45" s="12"/>
    </row>
    <row r="46" ht="15.75" customHeight="1">
      <c r="A46" s="12"/>
      <c r="C46" s="12"/>
      <c r="D46" s="12"/>
    </row>
    <row r="47" ht="15.75" customHeight="1">
      <c r="A47" s="12"/>
      <c r="C47" s="12"/>
      <c r="D47" s="12"/>
    </row>
    <row r="48" ht="15.75" customHeight="1">
      <c r="A48" s="12"/>
      <c r="C48" s="12"/>
      <c r="D48" s="12"/>
    </row>
    <row r="49" ht="15.75" customHeight="1">
      <c r="A49" s="12"/>
      <c r="C49" s="12"/>
      <c r="D49" s="12"/>
    </row>
    <row r="50" ht="15.75" customHeight="1">
      <c r="A50" s="12"/>
      <c r="C50" s="12"/>
      <c r="D50" s="12"/>
    </row>
    <row r="51" ht="15.75" customHeight="1">
      <c r="A51" s="12"/>
      <c r="C51" s="12"/>
      <c r="D51" s="12"/>
    </row>
    <row r="52" ht="15.75" customHeight="1">
      <c r="A52" s="12"/>
      <c r="C52" s="12"/>
      <c r="D52" s="12"/>
    </row>
    <row r="53" ht="15.75" customHeight="1">
      <c r="A53" s="12"/>
      <c r="C53" s="12"/>
      <c r="D53" s="12"/>
    </row>
    <row r="54" ht="15.75" customHeight="1">
      <c r="A54" s="12"/>
      <c r="C54" s="12"/>
      <c r="D54" s="12"/>
    </row>
    <row r="55" ht="15.75" customHeight="1">
      <c r="A55" s="12"/>
      <c r="C55" s="12"/>
      <c r="D55" s="12"/>
    </row>
    <row r="56" ht="15.75" customHeight="1">
      <c r="A56" s="12"/>
      <c r="C56" s="12"/>
      <c r="D56" s="12"/>
    </row>
    <row r="57" ht="15.75" customHeight="1">
      <c r="A57" s="12"/>
      <c r="C57" s="12"/>
      <c r="D57" s="12"/>
    </row>
    <row r="58" ht="15.75" customHeight="1">
      <c r="A58" s="12"/>
      <c r="C58" s="12"/>
      <c r="D58" s="12"/>
    </row>
    <row r="59" ht="15.75" customHeight="1">
      <c r="A59" s="12"/>
      <c r="C59" s="12"/>
      <c r="D59" s="12"/>
    </row>
    <row r="60" ht="15.75" customHeight="1">
      <c r="A60" s="12"/>
      <c r="C60" s="12"/>
      <c r="D60" s="12"/>
    </row>
    <row r="61" ht="15.75" customHeight="1">
      <c r="A61" s="12"/>
      <c r="C61" s="12"/>
      <c r="D61" s="12"/>
    </row>
    <row r="62" ht="15.75" customHeight="1">
      <c r="A62" s="12"/>
      <c r="C62" s="12"/>
      <c r="D62" s="12"/>
    </row>
    <row r="63" ht="15.75" customHeight="1">
      <c r="A63" s="12"/>
      <c r="C63" s="12"/>
      <c r="D63" s="12"/>
    </row>
    <row r="64" ht="15.75" customHeight="1">
      <c r="A64" s="12"/>
      <c r="C64" s="12"/>
      <c r="D64" s="12"/>
    </row>
    <row r="65" ht="15.75" customHeight="1">
      <c r="A65" s="12"/>
      <c r="C65" s="12"/>
      <c r="D65" s="12"/>
    </row>
    <row r="66" ht="15.75" customHeight="1">
      <c r="A66" s="12"/>
      <c r="C66" s="12"/>
      <c r="D66" s="12"/>
    </row>
    <row r="67" ht="15.75" customHeight="1">
      <c r="A67" s="12"/>
      <c r="C67" s="12"/>
      <c r="D67" s="12"/>
    </row>
    <row r="68" ht="15.75" customHeight="1">
      <c r="A68" s="12"/>
      <c r="C68" s="12"/>
      <c r="D68" s="12"/>
    </row>
    <row r="69" ht="15.75" customHeight="1">
      <c r="A69" s="12"/>
      <c r="C69" s="12"/>
      <c r="D69" s="12"/>
    </row>
    <row r="70" ht="15.75" customHeight="1">
      <c r="A70" s="12"/>
      <c r="C70" s="12"/>
      <c r="D70" s="12"/>
    </row>
    <row r="71" ht="15.75" customHeight="1">
      <c r="A71" s="12"/>
      <c r="C71" s="12"/>
      <c r="D71" s="12"/>
    </row>
    <row r="72" ht="15.75" customHeight="1">
      <c r="A72" s="12"/>
      <c r="C72" s="12"/>
      <c r="D72" s="12"/>
    </row>
    <row r="73" ht="15.75" customHeight="1">
      <c r="A73" s="12"/>
      <c r="C73" s="12"/>
      <c r="D73" s="12"/>
    </row>
    <row r="74" ht="15.75" customHeight="1">
      <c r="A74" s="12"/>
      <c r="C74" s="12"/>
      <c r="D74" s="12"/>
    </row>
    <row r="75" ht="15.75" customHeight="1">
      <c r="A75" s="12"/>
      <c r="C75" s="12"/>
      <c r="D75" s="12"/>
    </row>
    <row r="76" ht="15.75" customHeight="1">
      <c r="A76" s="12"/>
      <c r="C76" s="12"/>
      <c r="D76" s="12"/>
    </row>
    <row r="77" ht="15.75" customHeight="1">
      <c r="A77" s="12"/>
      <c r="C77" s="12"/>
      <c r="D77" s="12"/>
    </row>
    <row r="78" ht="15.75" customHeight="1">
      <c r="A78" s="12"/>
      <c r="C78" s="12"/>
      <c r="D78" s="12"/>
    </row>
    <row r="79" ht="15.75" customHeight="1">
      <c r="A79" s="12"/>
      <c r="C79" s="12"/>
      <c r="D79" s="12"/>
    </row>
    <row r="80" ht="15.75" customHeight="1">
      <c r="A80" s="12"/>
      <c r="C80" s="12"/>
      <c r="D80" s="12"/>
    </row>
    <row r="81" ht="15.75" customHeight="1">
      <c r="A81" s="12"/>
      <c r="C81" s="12"/>
      <c r="D81" s="12"/>
    </row>
    <row r="82" ht="15.75" customHeight="1">
      <c r="A82" s="12"/>
      <c r="C82" s="12"/>
      <c r="D82" s="12"/>
    </row>
    <row r="83" ht="15.75" customHeight="1">
      <c r="A83" s="12"/>
      <c r="C83" s="12"/>
      <c r="D83" s="12"/>
    </row>
    <row r="84" ht="15.75" customHeight="1">
      <c r="A84" s="12"/>
      <c r="C84" s="12"/>
      <c r="D84" s="12"/>
    </row>
    <row r="85" ht="15.75" customHeight="1">
      <c r="A85" s="12"/>
      <c r="C85" s="12"/>
      <c r="D85" s="12"/>
    </row>
    <row r="86" ht="15.75" customHeight="1">
      <c r="A86" s="12"/>
      <c r="C86" s="12"/>
      <c r="D86" s="12"/>
    </row>
    <row r="87" ht="15.75" customHeight="1">
      <c r="A87" s="12"/>
      <c r="C87" s="12"/>
      <c r="D87" s="12"/>
    </row>
    <row r="88" ht="15.75" customHeight="1">
      <c r="A88" s="12"/>
      <c r="C88" s="12"/>
      <c r="D88" s="12"/>
    </row>
    <row r="89" ht="15.75" customHeight="1">
      <c r="A89" s="12"/>
      <c r="C89" s="12"/>
      <c r="D89" s="12"/>
    </row>
    <row r="90" ht="15.75" customHeight="1">
      <c r="A90" s="12"/>
      <c r="C90" s="12"/>
      <c r="D90" s="12"/>
    </row>
    <row r="91" ht="15.75" customHeight="1">
      <c r="A91" s="12"/>
      <c r="C91" s="12"/>
      <c r="D91" s="12"/>
    </row>
    <row r="92" ht="15.75" customHeight="1">
      <c r="A92" s="12"/>
      <c r="C92" s="12"/>
      <c r="D92" s="12"/>
    </row>
    <row r="93" ht="15.75" customHeight="1">
      <c r="A93" s="12"/>
      <c r="C93" s="12"/>
      <c r="D93" s="12"/>
    </row>
    <row r="94" ht="15.75" customHeight="1">
      <c r="A94" s="12"/>
      <c r="C94" s="12"/>
      <c r="D94" s="12"/>
    </row>
    <row r="95" ht="15.75" customHeight="1">
      <c r="A95" s="12"/>
      <c r="C95" s="12"/>
      <c r="D95" s="12"/>
    </row>
    <row r="96" ht="15.75" customHeight="1">
      <c r="A96" s="12"/>
      <c r="C96" s="12"/>
      <c r="D96" s="12"/>
    </row>
    <row r="97" ht="15.75" customHeight="1">
      <c r="A97" s="12"/>
      <c r="C97" s="12"/>
      <c r="D97" s="12"/>
    </row>
    <row r="98" ht="15.75" customHeight="1">
      <c r="A98" s="12"/>
      <c r="C98" s="12"/>
      <c r="D98" s="12"/>
    </row>
    <row r="99" ht="15.75" customHeight="1">
      <c r="A99" s="12"/>
      <c r="C99" s="12"/>
      <c r="D99" s="12"/>
    </row>
    <row r="100" ht="15.75" customHeight="1">
      <c r="A100" s="12"/>
      <c r="C100" s="12"/>
      <c r="D100" s="12"/>
    </row>
    <row r="101" ht="15.75" customHeight="1">
      <c r="A101" s="12"/>
      <c r="C101" s="12"/>
      <c r="D101" s="12"/>
    </row>
    <row r="102" ht="15.75" customHeight="1">
      <c r="A102" s="12"/>
      <c r="C102" s="12"/>
      <c r="D102" s="12"/>
    </row>
    <row r="103" ht="15.75" customHeight="1">
      <c r="A103" s="12"/>
      <c r="C103" s="12"/>
      <c r="D103" s="12"/>
    </row>
    <row r="104" ht="15.75" customHeight="1">
      <c r="A104" s="12"/>
      <c r="C104" s="12"/>
      <c r="D104" s="12"/>
    </row>
    <row r="105" ht="15.75" customHeight="1">
      <c r="A105" s="12"/>
      <c r="C105" s="12"/>
      <c r="D105" s="12"/>
    </row>
    <row r="106" ht="15.75" customHeight="1">
      <c r="A106" s="12"/>
      <c r="C106" s="12"/>
      <c r="D106" s="12"/>
    </row>
    <row r="107" ht="15.75" customHeight="1">
      <c r="A107" s="12"/>
      <c r="C107" s="12"/>
      <c r="D107" s="12"/>
    </row>
    <row r="108" ht="15.75" customHeight="1">
      <c r="A108" s="12"/>
      <c r="C108" s="12"/>
      <c r="D108" s="12"/>
    </row>
    <row r="109" ht="15.75" customHeight="1">
      <c r="A109" s="12"/>
      <c r="C109" s="12"/>
      <c r="D109" s="12"/>
    </row>
    <row r="110" ht="15.75" customHeight="1">
      <c r="A110" s="12"/>
      <c r="C110" s="12"/>
      <c r="D110" s="12"/>
    </row>
    <row r="111" ht="15.75" customHeight="1">
      <c r="A111" s="12"/>
      <c r="C111" s="12"/>
      <c r="D111" s="12"/>
    </row>
    <row r="112" ht="15.75" customHeight="1">
      <c r="A112" s="12"/>
      <c r="C112" s="12"/>
      <c r="D112" s="12"/>
    </row>
    <row r="113" ht="15.75" customHeight="1">
      <c r="A113" s="12"/>
      <c r="C113" s="12"/>
      <c r="D113" s="12"/>
    </row>
    <row r="114" ht="15.75" customHeight="1">
      <c r="A114" s="12"/>
      <c r="C114" s="12"/>
      <c r="D114" s="12"/>
    </row>
    <row r="115" ht="15.75" customHeight="1">
      <c r="A115" s="12"/>
      <c r="C115" s="12"/>
      <c r="D115" s="12"/>
    </row>
    <row r="116" ht="15.75" customHeight="1">
      <c r="A116" s="12"/>
      <c r="C116" s="12"/>
      <c r="D116" s="12"/>
    </row>
    <row r="117" ht="15.75" customHeight="1">
      <c r="A117" s="12"/>
      <c r="C117" s="12"/>
      <c r="D117" s="12"/>
    </row>
    <row r="118" ht="15.75" customHeight="1">
      <c r="A118" s="12"/>
      <c r="C118" s="12"/>
      <c r="D118" s="12"/>
    </row>
    <row r="119" ht="15.75" customHeight="1">
      <c r="A119" s="12"/>
      <c r="C119" s="12"/>
      <c r="D119" s="12"/>
    </row>
    <row r="120" ht="15.75" customHeight="1">
      <c r="A120" s="12"/>
      <c r="C120" s="12"/>
      <c r="D120" s="12"/>
    </row>
    <row r="121" ht="15.75" customHeight="1">
      <c r="A121" s="12"/>
      <c r="C121" s="12"/>
      <c r="D121" s="12"/>
    </row>
    <row r="122" ht="15.75" customHeight="1">
      <c r="A122" s="12"/>
      <c r="C122" s="12"/>
      <c r="D122" s="12"/>
    </row>
    <row r="123" ht="15.75" customHeight="1">
      <c r="A123" s="12"/>
      <c r="C123" s="12"/>
      <c r="D123" s="12"/>
    </row>
    <row r="124" ht="15.75" customHeight="1">
      <c r="A124" s="12"/>
      <c r="C124" s="12"/>
      <c r="D124" s="12"/>
    </row>
    <row r="125" ht="15.75" customHeight="1">
      <c r="A125" s="12"/>
      <c r="C125" s="12"/>
      <c r="D125" s="12"/>
    </row>
    <row r="126" ht="15.75" customHeight="1">
      <c r="A126" s="12"/>
      <c r="C126" s="12"/>
      <c r="D126" s="12"/>
    </row>
    <row r="127" ht="15.75" customHeight="1">
      <c r="A127" s="12"/>
      <c r="C127" s="12"/>
      <c r="D127" s="12"/>
    </row>
    <row r="128" ht="15.75" customHeight="1">
      <c r="A128" s="12"/>
      <c r="C128" s="12"/>
      <c r="D128" s="12"/>
    </row>
    <row r="129" ht="15.75" customHeight="1">
      <c r="A129" s="12"/>
      <c r="C129" s="12"/>
      <c r="D129" s="12"/>
    </row>
    <row r="130" ht="15.75" customHeight="1">
      <c r="A130" s="12"/>
      <c r="C130" s="12"/>
      <c r="D130" s="12"/>
    </row>
    <row r="131" ht="15.75" customHeight="1">
      <c r="A131" s="12"/>
      <c r="C131" s="12"/>
      <c r="D131" s="12"/>
    </row>
    <row r="132" ht="15.75" customHeight="1">
      <c r="A132" s="12"/>
      <c r="C132" s="12"/>
      <c r="D132" s="12"/>
    </row>
    <row r="133" ht="15.75" customHeight="1">
      <c r="A133" s="12"/>
      <c r="C133" s="12"/>
      <c r="D133" s="12"/>
    </row>
    <row r="134" ht="15.75" customHeight="1">
      <c r="A134" s="12"/>
      <c r="C134" s="12"/>
      <c r="D134" s="12"/>
    </row>
    <row r="135" ht="15.75" customHeight="1">
      <c r="A135" s="12"/>
      <c r="C135" s="12"/>
      <c r="D135" s="12"/>
    </row>
    <row r="136" ht="15.75" customHeight="1">
      <c r="A136" s="12"/>
      <c r="C136" s="12"/>
      <c r="D136" s="12"/>
    </row>
    <row r="137" ht="15.75" customHeight="1">
      <c r="A137" s="12"/>
      <c r="C137" s="12"/>
      <c r="D137" s="12"/>
    </row>
    <row r="138" ht="15.75" customHeight="1">
      <c r="A138" s="12"/>
      <c r="C138" s="12"/>
      <c r="D138" s="12"/>
    </row>
    <row r="139" ht="15.75" customHeight="1">
      <c r="A139" s="12"/>
      <c r="C139" s="12"/>
      <c r="D139" s="12"/>
    </row>
    <row r="140" ht="15.75" customHeight="1">
      <c r="A140" s="12"/>
      <c r="C140" s="12"/>
      <c r="D140" s="12"/>
    </row>
    <row r="141" ht="15.75" customHeight="1">
      <c r="A141" s="12"/>
      <c r="C141" s="12"/>
      <c r="D141" s="12"/>
    </row>
    <row r="142" ht="15.75" customHeight="1">
      <c r="A142" s="12"/>
      <c r="C142" s="12"/>
      <c r="D142" s="12"/>
    </row>
    <row r="143" ht="15.75" customHeight="1">
      <c r="A143" s="12"/>
      <c r="C143" s="12"/>
      <c r="D143" s="12"/>
    </row>
    <row r="144" ht="15.75" customHeight="1">
      <c r="A144" s="12"/>
      <c r="C144" s="12"/>
      <c r="D144" s="12"/>
    </row>
    <row r="145" ht="15.75" customHeight="1">
      <c r="A145" s="12"/>
      <c r="C145" s="12"/>
      <c r="D145" s="12"/>
    </row>
    <row r="146" ht="15.75" customHeight="1">
      <c r="A146" s="12"/>
      <c r="C146" s="12"/>
      <c r="D146" s="12"/>
    </row>
    <row r="147" ht="15.75" customHeight="1">
      <c r="A147" s="12"/>
      <c r="C147" s="12"/>
      <c r="D147" s="12"/>
    </row>
    <row r="148" ht="15.75" customHeight="1">
      <c r="A148" s="12"/>
      <c r="C148" s="12"/>
      <c r="D148" s="12"/>
    </row>
    <row r="149" ht="15.75" customHeight="1">
      <c r="A149" s="12"/>
      <c r="C149" s="12"/>
      <c r="D149" s="12"/>
    </row>
    <row r="150" ht="15.75" customHeight="1">
      <c r="A150" s="12"/>
      <c r="C150" s="12"/>
      <c r="D150" s="12"/>
    </row>
    <row r="151" ht="15.75" customHeight="1">
      <c r="A151" s="12"/>
      <c r="C151" s="12"/>
      <c r="D151" s="12"/>
    </row>
    <row r="152" ht="15.75" customHeight="1">
      <c r="A152" s="12"/>
      <c r="C152" s="12"/>
      <c r="D152" s="12"/>
    </row>
    <row r="153" ht="15.75" customHeight="1">
      <c r="A153" s="12"/>
      <c r="C153" s="12"/>
      <c r="D153" s="12"/>
    </row>
    <row r="154" ht="15.75" customHeight="1">
      <c r="A154" s="12"/>
      <c r="C154" s="12"/>
      <c r="D154" s="12"/>
    </row>
    <row r="155" ht="15.75" customHeight="1">
      <c r="A155" s="12"/>
      <c r="C155" s="12"/>
      <c r="D155" s="12"/>
    </row>
    <row r="156" ht="15.75" customHeight="1">
      <c r="A156" s="12"/>
      <c r="C156" s="12"/>
      <c r="D156" s="12"/>
    </row>
    <row r="157" ht="15.75" customHeight="1">
      <c r="A157" s="12"/>
      <c r="C157" s="12"/>
      <c r="D157" s="12"/>
    </row>
    <row r="158" ht="15.75" customHeight="1">
      <c r="A158" s="12"/>
      <c r="C158" s="12"/>
      <c r="D158" s="12"/>
    </row>
    <row r="159" ht="15.75" customHeight="1">
      <c r="A159" s="12"/>
      <c r="C159" s="12"/>
      <c r="D159" s="12"/>
    </row>
    <row r="160" ht="15.75" customHeight="1">
      <c r="A160" s="12"/>
      <c r="C160" s="12"/>
      <c r="D160" s="12"/>
    </row>
    <row r="161" ht="15.75" customHeight="1">
      <c r="A161" s="12"/>
      <c r="C161" s="12"/>
      <c r="D161" s="12"/>
    </row>
    <row r="162" ht="15.75" customHeight="1">
      <c r="A162" s="12"/>
      <c r="C162" s="12"/>
      <c r="D162" s="12"/>
    </row>
    <row r="163" ht="15.75" customHeight="1">
      <c r="A163" s="12"/>
      <c r="C163" s="12"/>
      <c r="D163" s="12"/>
    </row>
    <row r="164" ht="15.75" customHeight="1">
      <c r="A164" s="12"/>
      <c r="C164" s="12"/>
      <c r="D164" s="12"/>
    </row>
    <row r="165" ht="15.75" customHeight="1">
      <c r="A165" s="12"/>
      <c r="C165" s="12"/>
      <c r="D165" s="12"/>
    </row>
    <row r="166" ht="15.75" customHeight="1">
      <c r="A166" s="12"/>
      <c r="C166" s="12"/>
      <c r="D166" s="12"/>
    </row>
    <row r="167" ht="15.75" customHeight="1">
      <c r="A167" s="12"/>
      <c r="C167" s="12"/>
      <c r="D167" s="12"/>
    </row>
    <row r="168" ht="15.75" customHeight="1">
      <c r="A168" s="12"/>
      <c r="C168" s="12"/>
      <c r="D168" s="12"/>
    </row>
    <row r="169" ht="15.75" customHeight="1">
      <c r="A169" s="12"/>
      <c r="C169" s="12"/>
      <c r="D169" s="12"/>
    </row>
    <row r="170" ht="15.75" customHeight="1">
      <c r="A170" s="12"/>
      <c r="C170" s="12"/>
      <c r="D170" s="12"/>
    </row>
    <row r="171" ht="15.75" customHeight="1">
      <c r="A171" s="12"/>
      <c r="C171" s="12"/>
      <c r="D171" s="12"/>
    </row>
    <row r="172" ht="15.75" customHeight="1">
      <c r="A172" s="12"/>
      <c r="C172" s="12"/>
      <c r="D172" s="12"/>
    </row>
    <row r="173" ht="15.75" customHeight="1">
      <c r="A173" s="12"/>
      <c r="C173" s="12"/>
      <c r="D173" s="12"/>
    </row>
    <row r="174" ht="15.75" customHeight="1">
      <c r="A174" s="12"/>
      <c r="C174" s="12"/>
      <c r="D174" s="12"/>
    </row>
    <row r="175" ht="15.75" customHeight="1">
      <c r="A175" s="12"/>
      <c r="C175" s="12"/>
      <c r="D175" s="12"/>
    </row>
    <row r="176" ht="15.75" customHeight="1">
      <c r="A176" s="12"/>
      <c r="C176" s="12"/>
      <c r="D176" s="12"/>
    </row>
    <row r="177" ht="15.75" customHeight="1">
      <c r="A177" s="12"/>
      <c r="C177" s="12"/>
      <c r="D177" s="12"/>
    </row>
    <row r="178" ht="15.75" customHeight="1">
      <c r="A178" s="12"/>
      <c r="C178" s="12"/>
      <c r="D178" s="12"/>
    </row>
    <row r="179" ht="15.75" customHeight="1">
      <c r="A179" s="12"/>
      <c r="C179" s="12"/>
      <c r="D179" s="12"/>
    </row>
    <row r="180" ht="15.75" customHeight="1">
      <c r="A180" s="12"/>
      <c r="C180" s="12"/>
      <c r="D180" s="12"/>
    </row>
    <row r="181" ht="15.75" customHeight="1">
      <c r="A181" s="12"/>
      <c r="C181" s="12"/>
      <c r="D181" s="12"/>
    </row>
    <row r="182" ht="15.75" customHeight="1">
      <c r="A182" s="12"/>
      <c r="C182" s="12"/>
      <c r="D182" s="12"/>
    </row>
    <row r="183" ht="15.75" customHeight="1">
      <c r="A183" s="12"/>
      <c r="C183" s="12"/>
      <c r="D183" s="12"/>
    </row>
    <row r="184" ht="15.75" customHeight="1">
      <c r="A184" s="12"/>
      <c r="C184" s="12"/>
      <c r="D184" s="12"/>
    </row>
    <row r="185" ht="15.75" customHeight="1">
      <c r="A185" s="12"/>
      <c r="C185" s="12"/>
      <c r="D185" s="12"/>
    </row>
    <row r="186" ht="15.75" customHeight="1">
      <c r="A186" s="12"/>
      <c r="C186" s="12"/>
      <c r="D186" s="12"/>
    </row>
    <row r="187" ht="15.75" customHeight="1">
      <c r="A187" s="12"/>
      <c r="C187" s="12"/>
      <c r="D187" s="12"/>
    </row>
    <row r="188" ht="15.75" customHeight="1">
      <c r="A188" s="12"/>
      <c r="C188" s="12"/>
      <c r="D188" s="12"/>
    </row>
    <row r="189" ht="15.75" customHeight="1">
      <c r="A189" s="12"/>
      <c r="C189" s="12"/>
      <c r="D189" s="12"/>
    </row>
    <row r="190" ht="15.75" customHeight="1">
      <c r="A190" s="12"/>
      <c r="C190" s="12"/>
      <c r="D190" s="12"/>
    </row>
    <row r="191" ht="15.75" customHeight="1">
      <c r="A191" s="12"/>
      <c r="C191" s="12"/>
      <c r="D191" s="12"/>
    </row>
    <row r="192" ht="15.75" customHeight="1">
      <c r="A192" s="12"/>
      <c r="C192" s="12"/>
      <c r="D192" s="12"/>
    </row>
    <row r="193" ht="15.75" customHeight="1">
      <c r="A193" s="12"/>
      <c r="C193" s="12"/>
      <c r="D193" s="12"/>
    </row>
    <row r="194" ht="15.75" customHeight="1">
      <c r="A194" s="12"/>
      <c r="C194" s="12"/>
      <c r="D194" s="12"/>
    </row>
    <row r="195" ht="15.75" customHeight="1">
      <c r="A195" s="12"/>
      <c r="C195" s="12"/>
      <c r="D195" s="12"/>
    </row>
    <row r="196" ht="15.75" customHeight="1">
      <c r="A196" s="12"/>
      <c r="C196" s="12"/>
      <c r="D196" s="12"/>
    </row>
    <row r="197" ht="15.75" customHeight="1">
      <c r="A197" s="12"/>
      <c r="C197" s="12"/>
      <c r="D197" s="12"/>
    </row>
    <row r="198" ht="15.75" customHeight="1">
      <c r="A198" s="12"/>
      <c r="C198" s="12"/>
      <c r="D198" s="12"/>
    </row>
    <row r="199" ht="15.75" customHeight="1">
      <c r="A199" s="12"/>
      <c r="C199" s="12"/>
      <c r="D199" s="12"/>
    </row>
    <row r="200" ht="15.75" customHeight="1">
      <c r="A200" s="12"/>
      <c r="C200" s="12"/>
      <c r="D200" s="12"/>
    </row>
    <row r="201" ht="15.75" customHeight="1">
      <c r="A201" s="12"/>
      <c r="C201" s="12"/>
      <c r="D201" s="12"/>
    </row>
    <row r="202" ht="15.75" customHeight="1">
      <c r="A202" s="12"/>
      <c r="C202" s="12"/>
      <c r="D202" s="12"/>
    </row>
    <row r="203" ht="15.75" customHeight="1">
      <c r="A203" s="12"/>
      <c r="C203" s="12"/>
      <c r="D203" s="12"/>
    </row>
    <row r="204" ht="15.75" customHeight="1">
      <c r="A204" s="12"/>
      <c r="C204" s="12"/>
      <c r="D204" s="12"/>
    </row>
    <row r="205" ht="15.75" customHeight="1">
      <c r="A205" s="12"/>
      <c r="C205" s="12"/>
      <c r="D205" s="12"/>
    </row>
    <row r="206" ht="15.75" customHeight="1">
      <c r="A206" s="12"/>
      <c r="C206" s="12"/>
      <c r="D206" s="12"/>
    </row>
    <row r="207" ht="15.75" customHeight="1">
      <c r="A207" s="12"/>
      <c r="C207" s="12"/>
      <c r="D207" s="12"/>
    </row>
    <row r="208" ht="15.75" customHeight="1">
      <c r="A208" s="12"/>
      <c r="C208" s="12"/>
      <c r="D208" s="12"/>
    </row>
    <row r="209" ht="15.75" customHeight="1">
      <c r="A209" s="12"/>
      <c r="C209" s="12"/>
      <c r="D209" s="12"/>
    </row>
    <row r="210" ht="15.75" customHeight="1">
      <c r="A210" s="12"/>
      <c r="C210" s="12"/>
      <c r="D210" s="12"/>
    </row>
    <row r="211" ht="15.75" customHeight="1">
      <c r="A211" s="12"/>
      <c r="C211" s="12"/>
      <c r="D211" s="12"/>
    </row>
    <row r="212" ht="15.75" customHeight="1">
      <c r="A212" s="12"/>
      <c r="C212" s="12"/>
      <c r="D212" s="12"/>
    </row>
    <row r="213" ht="15.75" customHeight="1">
      <c r="A213" s="12"/>
      <c r="C213" s="12"/>
      <c r="D213" s="12"/>
    </row>
    <row r="214" ht="15.75" customHeight="1">
      <c r="A214" s="12"/>
      <c r="C214" s="12"/>
      <c r="D214" s="12"/>
    </row>
    <row r="215" ht="15.75" customHeight="1">
      <c r="A215" s="12"/>
      <c r="C215" s="12"/>
      <c r="D215" s="12"/>
    </row>
    <row r="216" ht="15.75" customHeight="1">
      <c r="A216" s="12"/>
      <c r="C216" s="12"/>
      <c r="D216" s="12"/>
    </row>
    <row r="217" ht="15.75" customHeight="1">
      <c r="A217" s="12"/>
      <c r="C217" s="12"/>
      <c r="D217" s="12"/>
    </row>
    <row r="218" ht="15.75" customHeight="1">
      <c r="A218" s="12"/>
      <c r="C218" s="12"/>
      <c r="D218" s="12"/>
    </row>
    <row r="219" ht="15.75" customHeight="1">
      <c r="A219" s="12"/>
      <c r="C219" s="12"/>
      <c r="D219" s="12"/>
    </row>
    <row r="220" ht="15.75" customHeight="1">
      <c r="A220" s="12"/>
      <c r="C220" s="12"/>
      <c r="D220" s="12"/>
    </row>
    <row r="221" ht="15.75" customHeight="1">
      <c r="A221" s="12"/>
      <c r="C221" s="12"/>
      <c r="D221" s="12"/>
    </row>
    <row r="222" ht="15.75" customHeight="1">
      <c r="A222" s="12"/>
      <c r="C222" s="12"/>
      <c r="D222" s="12"/>
    </row>
    <row r="223" ht="15.75" customHeight="1">
      <c r="A223" s="12"/>
      <c r="C223" s="12"/>
      <c r="D223" s="12"/>
    </row>
    <row r="224" ht="15.75" customHeight="1">
      <c r="A224" s="12"/>
      <c r="C224" s="12"/>
      <c r="D224" s="12"/>
    </row>
    <row r="225" ht="15.75" customHeight="1">
      <c r="A225" s="12"/>
      <c r="C225" s="12"/>
      <c r="D225" s="12"/>
    </row>
    <row r="226" ht="15.75" customHeight="1">
      <c r="A226" s="12"/>
      <c r="C226" s="12"/>
      <c r="D226" s="12"/>
    </row>
    <row r="227" ht="15.75" customHeight="1">
      <c r="A227" s="12"/>
      <c r="C227" s="12"/>
      <c r="D227" s="12"/>
    </row>
    <row r="228" ht="15.75" customHeight="1">
      <c r="A228" s="12"/>
      <c r="C228" s="12"/>
      <c r="D228" s="12"/>
    </row>
    <row r="229" ht="15.75" customHeight="1">
      <c r="A229" s="12"/>
      <c r="C229" s="12"/>
      <c r="D229" s="12"/>
    </row>
    <row r="230" ht="15.75" customHeight="1">
      <c r="A230" s="12"/>
      <c r="C230" s="12"/>
      <c r="D230" s="12"/>
    </row>
    <row r="231" ht="15.75" customHeight="1">
      <c r="A231" s="12"/>
      <c r="C231" s="12"/>
      <c r="D231" s="1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8.88"/>
    <col customWidth="1" min="3" max="3" width="22.38"/>
    <col customWidth="1" min="4" max="4" width="13.25"/>
    <col customWidth="1" min="5" max="5" width="8.25"/>
    <col customWidth="1" min="6" max="6" width="12.13"/>
    <col customWidth="1" min="7" max="26" width="14.38"/>
  </cols>
  <sheetData>
    <row r="1" ht="15.75" customHeight="1">
      <c r="A1" s="11" t="s">
        <v>76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12" t="s">
        <v>6</v>
      </c>
      <c r="B2" s="3">
        <v>9.98</v>
      </c>
      <c r="C2" s="12" t="s">
        <v>7</v>
      </c>
      <c r="D2" s="12" t="s">
        <v>8</v>
      </c>
      <c r="E2" s="2">
        <v>191.0</v>
      </c>
      <c r="F2" s="3">
        <v>1906.18</v>
      </c>
      <c r="H2" s="13" t="str">
        <f>VLOOKUP(A2,'Sheet 2'!A1:B31,2,FALSE)</f>
        <v>LashX Mascara</v>
      </c>
    </row>
    <row r="3" ht="15.75" customHeight="1">
      <c r="A3" s="12" t="s">
        <v>9</v>
      </c>
      <c r="B3" s="3">
        <v>14.49</v>
      </c>
      <c r="C3" s="12" t="s">
        <v>10</v>
      </c>
      <c r="D3" s="12" t="s">
        <v>11</v>
      </c>
      <c r="E3" s="2">
        <v>152.0</v>
      </c>
      <c r="F3" s="3">
        <v>2202.48</v>
      </c>
      <c r="H3" s="13" t="str">
        <f>VLOOKUP(A3,'Sheet 2'!A2:B32,2,FALSE)</f>
        <v>BeautifulU Foundation</v>
      </c>
    </row>
    <row r="4" ht="15.75" customHeight="1">
      <c r="A4" s="12" t="s">
        <v>12</v>
      </c>
      <c r="B4" s="3">
        <v>6.74</v>
      </c>
      <c r="C4" s="12" t="s">
        <v>13</v>
      </c>
      <c r="D4" s="12" t="s">
        <v>14</v>
      </c>
      <c r="E4" s="2">
        <v>758.0</v>
      </c>
      <c r="F4" s="3">
        <v>5108.92</v>
      </c>
      <c r="H4" s="13" t="str">
        <f>VLOOKUP(A4,'Sheet 2'!A3:B33,2,FALSE)</f>
        <v>Rosy Lip Gloss</v>
      </c>
    </row>
    <row r="5" ht="15.75" customHeight="1">
      <c r="A5" s="12" t="s">
        <v>15</v>
      </c>
      <c r="B5" s="3">
        <v>5.71</v>
      </c>
      <c r="C5" s="12" t="s">
        <v>16</v>
      </c>
      <c r="D5" s="12" t="s">
        <v>17</v>
      </c>
      <c r="E5" s="2">
        <v>308.0</v>
      </c>
      <c r="F5" s="3">
        <v>1758.68</v>
      </c>
      <c r="H5" s="13" t="str">
        <f>VLOOKUP(A5,'Sheet 2'!A4:B34,2,FALSE)</f>
        <v>Darkest Eye Shadow</v>
      </c>
    </row>
    <row r="6" ht="15.75" customHeight="1">
      <c r="A6" s="12" t="s">
        <v>18</v>
      </c>
      <c r="B6" s="3">
        <v>7.94</v>
      </c>
      <c r="C6" s="12" t="s">
        <v>10</v>
      </c>
      <c r="D6" s="12" t="s">
        <v>19</v>
      </c>
      <c r="E6" s="2">
        <v>50.0</v>
      </c>
      <c r="F6" s="3">
        <v>397.0</v>
      </c>
      <c r="H6" s="13" t="str">
        <f>VLOOKUP(A6,'Sheet 2'!A5:B35,2,FALSE)</f>
        <v>Pinpoint Eyeliner</v>
      </c>
    </row>
    <row r="7" ht="15.75" customHeight="1">
      <c r="A7" s="12" t="s">
        <v>20</v>
      </c>
      <c r="B7" s="3">
        <v>13.57</v>
      </c>
      <c r="C7" s="12" t="s">
        <v>7</v>
      </c>
      <c r="D7" s="12" t="s">
        <v>21</v>
      </c>
      <c r="E7" s="2">
        <v>673.0</v>
      </c>
      <c r="F7" s="3">
        <v>9132.61</v>
      </c>
      <c r="H7" s="13" t="str">
        <f>VLOOKUP(A7,'Sheet 2'!A6:B36,2,FALSE)</f>
        <v>PerfectU Foundation</v>
      </c>
    </row>
    <row r="8" ht="15.75" customHeight="1">
      <c r="A8" s="12" t="s">
        <v>22</v>
      </c>
      <c r="B8" s="3">
        <v>8.46</v>
      </c>
      <c r="C8" s="12" t="s">
        <v>16</v>
      </c>
      <c r="D8" s="12" t="s">
        <v>23</v>
      </c>
      <c r="E8" s="2">
        <v>94.0</v>
      </c>
      <c r="F8" s="3">
        <v>795.2400000000001</v>
      </c>
      <c r="H8" s="13" t="str">
        <f>VLOOKUP(A8,'Sheet 2'!A7:B37,2,FALSE)</f>
        <v>SmoothU Mascara</v>
      </c>
    </row>
    <row r="9" ht="15.75" customHeight="1">
      <c r="A9" s="12" t="s">
        <v>24</v>
      </c>
      <c r="B9" s="3">
        <v>5.55</v>
      </c>
      <c r="C9" s="12" t="s">
        <v>7</v>
      </c>
      <c r="D9" s="12" t="s">
        <v>25</v>
      </c>
      <c r="E9" s="2">
        <v>299.0</v>
      </c>
      <c r="F9" s="3">
        <v>1659.45</v>
      </c>
      <c r="H9" s="13" t="str">
        <f>VLOOKUP(A9,'Sheet 2'!A8:B38,2,FALSE)</f>
        <v>Peachy Lipstick</v>
      </c>
    </row>
    <row r="10" ht="15.75" customHeight="1">
      <c r="A10" s="12" t="s">
        <v>26</v>
      </c>
      <c r="B10" s="3">
        <v>11.05</v>
      </c>
      <c r="C10" s="12" t="s">
        <v>10</v>
      </c>
      <c r="D10" s="12" t="s">
        <v>27</v>
      </c>
      <c r="E10" s="2">
        <v>850.0</v>
      </c>
      <c r="F10" s="3">
        <v>9392.5</v>
      </c>
      <c r="H10" s="13" t="str">
        <f>VLOOKUP(A10,'Sheet 2'!A9:B39,2,FALSE)</f>
        <v>HealthyU Exfoliator</v>
      </c>
    </row>
    <row r="11" ht="15.75" customHeight="1">
      <c r="A11" s="12" t="s">
        <v>28</v>
      </c>
      <c r="B11" s="3">
        <v>7.58</v>
      </c>
      <c r="C11" s="12" t="s">
        <v>10</v>
      </c>
      <c r="D11" s="12" t="s">
        <v>29</v>
      </c>
      <c r="E11" s="2">
        <v>169.0</v>
      </c>
      <c r="F11" s="3">
        <v>1281.02</v>
      </c>
      <c r="H11" s="13" t="str">
        <f>VLOOKUP(A11,'Sheet 2'!A10:B40,2,FALSE)</f>
        <v>Peachy Lip Gloss</v>
      </c>
    </row>
    <row r="12" ht="15.75" customHeight="1">
      <c r="A12" s="12" t="s">
        <v>30</v>
      </c>
      <c r="B12" s="3">
        <v>11.75</v>
      </c>
      <c r="C12" s="12" t="s">
        <v>13</v>
      </c>
      <c r="D12" s="12" t="s">
        <v>31</v>
      </c>
      <c r="E12" s="2">
        <v>707.0</v>
      </c>
      <c r="F12" s="3">
        <v>8307.25</v>
      </c>
      <c r="H12" s="13" t="str">
        <f>VLOOKUP(A12,'Sheet 2'!A11:B41,2,FALSE)</f>
        <v>CalmU Foundation</v>
      </c>
    </row>
    <row r="13" ht="15.75" customHeight="1">
      <c r="A13" s="12" t="s">
        <v>33</v>
      </c>
      <c r="B13" s="3">
        <v>10.95</v>
      </c>
      <c r="C13" s="12" t="s">
        <v>16</v>
      </c>
      <c r="D13" s="12" t="s">
        <v>34</v>
      </c>
      <c r="E13" s="2">
        <v>461.0</v>
      </c>
      <c r="F13" s="3">
        <v>5047.95</v>
      </c>
      <c r="H13" s="13" t="str">
        <f>VLOOKUP(A13,'Sheet 2'!A12:B42,2,FALSE)</f>
        <v>Bluest Mascara</v>
      </c>
    </row>
    <row r="14" ht="15.75" customHeight="1">
      <c r="A14" s="12" t="s">
        <v>35</v>
      </c>
      <c r="B14" s="15">
        <v>7.3</v>
      </c>
      <c r="C14" s="12" t="s">
        <v>10</v>
      </c>
      <c r="D14" s="12" t="s">
        <v>36</v>
      </c>
      <c r="E14" s="2">
        <v>278.0</v>
      </c>
      <c r="F14" s="3">
        <v>202.94</v>
      </c>
      <c r="H14" s="13" t="str">
        <f>VLOOKUP(A14,'Sheet 2'!A13:B43,2,FALSE)</f>
        <v>Greenest Mascara</v>
      </c>
    </row>
    <row r="15" ht="15.75" customHeight="1">
      <c r="A15" s="12" t="s">
        <v>37</v>
      </c>
      <c r="B15" s="3">
        <v>6.66</v>
      </c>
      <c r="C15" s="12" t="s">
        <v>7</v>
      </c>
      <c r="D15" s="12" t="s">
        <v>38</v>
      </c>
      <c r="E15" s="2">
        <v>444.0</v>
      </c>
      <c r="F15" s="3">
        <v>2957.04</v>
      </c>
      <c r="H15" s="13" t="str">
        <f>VLOOKUP(A15,'Sheet 2'!A14:B44,2,FALSE)</f>
        <v>Sleekest Eyeliner</v>
      </c>
    </row>
    <row r="16" ht="15.75" customHeight="1">
      <c r="A16" s="12" t="s">
        <v>39</v>
      </c>
      <c r="B16" s="3">
        <v>12.06</v>
      </c>
      <c r="C16" s="12" t="s">
        <v>16</v>
      </c>
      <c r="D16" s="12" t="s">
        <v>40</v>
      </c>
      <c r="E16" s="2">
        <v>797.0</v>
      </c>
      <c r="F16" s="3">
        <v>9611.82</v>
      </c>
      <c r="H16" s="13" t="str">
        <f>VLOOKUP(A16,'Sheet 2'!A15:B45,2,FALSE)</f>
        <v>Brownest Mascara</v>
      </c>
    </row>
    <row r="17" ht="15.75" customHeight="1">
      <c r="A17" s="12" t="s">
        <v>41</v>
      </c>
      <c r="B17" s="3">
        <v>12.95</v>
      </c>
      <c r="C17" s="12" t="s">
        <v>13</v>
      </c>
      <c r="D17" s="12" t="s">
        <v>42</v>
      </c>
      <c r="E17" s="2">
        <v>355.0</v>
      </c>
      <c r="F17" s="3">
        <v>4597.25</v>
      </c>
      <c r="H17" s="13" t="str">
        <f>VLOOKUP(A17,'Sheet 2'!A16:B46,2,FALSE)</f>
        <v>HealthyU Foundation</v>
      </c>
    </row>
    <row r="18" ht="15.75" customHeight="1">
      <c r="A18" s="12" t="s">
        <v>43</v>
      </c>
      <c r="B18" s="3">
        <v>13.09</v>
      </c>
      <c r="C18" s="12" t="s">
        <v>16</v>
      </c>
      <c r="D18" s="12" t="s">
        <v>44</v>
      </c>
      <c r="E18" s="2">
        <v>232.0</v>
      </c>
      <c r="F18" s="3">
        <v>3036.88</v>
      </c>
      <c r="H18" s="13" t="str">
        <f>VLOOKUP(A18,'Sheet 2'!A17:B47,2,FALSE)</f>
        <v>HappyU Foundation</v>
      </c>
    </row>
    <row r="19" ht="15.75" customHeight="1">
      <c r="A19" s="12" t="s">
        <v>45</v>
      </c>
      <c r="B19" s="3">
        <v>15.77</v>
      </c>
      <c r="C19" s="12" t="s">
        <v>10</v>
      </c>
      <c r="D19" s="12" t="s">
        <v>46</v>
      </c>
      <c r="E19" s="2">
        <v>514.0</v>
      </c>
      <c r="F19" s="3">
        <v>8105.78</v>
      </c>
      <c r="H19" s="13" t="str">
        <f>VLOOKUP(A19,'Sheet 2'!A18:B48,2,FALSE)</f>
        <v>HappyU Exfoliator</v>
      </c>
    </row>
    <row r="20" ht="15.75" customHeight="1">
      <c r="A20" s="12" t="s">
        <v>47</v>
      </c>
      <c r="B20" s="3">
        <v>11.82</v>
      </c>
      <c r="C20" s="12" t="s">
        <v>16</v>
      </c>
      <c r="D20" s="12" t="s">
        <v>48</v>
      </c>
      <c r="E20" s="2">
        <v>189.0</v>
      </c>
      <c r="F20" s="3">
        <v>2233.98</v>
      </c>
      <c r="H20" s="13" t="str">
        <f>VLOOKUP(A20,'Sheet 2'!A19:B49,2,FALSE)</f>
        <v>SensitiveU Foundation</v>
      </c>
    </row>
    <row r="21" ht="15.75" customHeight="1">
      <c r="A21" s="12" t="s">
        <v>49</v>
      </c>
      <c r="B21" s="3">
        <v>11.22</v>
      </c>
      <c r="C21" s="12" t="s">
        <v>16</v>
      </c>
      <c r="D21" s="12" t="s">
        <v>50</v>
      </c>
      <c r="E21" s="2">
        <v>621.0</v>
      </c>
      <c r="F21" s="3">
        <v>6967.620000000001</v>
      </c>
      <c r="H21" s="13" t="str">
        <f>VLOOKUP(A21,'Sheet 2'!A20:B50,2,FALSE)</f>
        <v>Purplest Mascara</v>
      </c>
    </row>
    <row r="22" ht="15.75" customHeight="1">
      <c r="A22" s="12" t="s">
        <v>51</v>
      </c>
      <c r="B22" s="3">
        <v>7.0</v>
      </c>
      <c r="C22" s="12" t="s">
        <v>13</v>
      </c>
      <c r="D22" s="12" t="s">
        <v>52</v>
      </c>
      <c r="E22" s="2">
        <v>461.0</v>
      </c>
      <c r="F22" s="3">
        <v>3227.0</v>
      </c>
      <c r="H22" s="13" t="str">
        <f>VLOOKUP(A22,'Sheet 2'!A21:B51,2,FALSE)</f>
        <v>Smoothest Eyeliner</v>
      </c>
    </row>
    <row r="23" ht="15.75" customHeight="1">
      <c r="A23" s="12" t="s">
        <v>53</v>
      </c>
      <c r="B23" s="3">
        <v>12.01</v>
      </c>
      <c r="C23" s="12" t="s">
        <v>7</v>
      </c>
      <c r="D23" s="12" t="s">
        <v>54</v>
      </c>
      <c r="E23" s="2">
        <v>146.0</v>
      </c>
      <c r="F23" s="3">
        <v>1753.46</v>
      </c>
      <c r="H23" s="13" t="str">
        <f>VLOOKUP(A23,'Sheet 2'!A22:B52,2,FALSE)</f>
        <v>SparkleU Foundation</v>
      </c>
    </row>
    <row r="24" ht="15.75" customHeight="1">
      <c r="A24" s="12" t="s">
        <v>55</v>
      </c>
      <c r="B24" s="3">
        <v>13.24</v>
      </c>
      <c r="C24" s="12" t="s">
        <v>16</v>
      </c>
      <c r="D24" s="12" t="s">
        <v>56</v>
      </c>
      <c r="E24" s="2">
        <v>261.0</v>
      </c>
      <c r="F24" s="3">
        <v>3455.64</v>
      </c>
      <c r="H24" s="13" t="str">
        <f>VLOOKUP(A24,'Sheet 2'!A23:B53,2,FALSE)</f>
        <v>BlushU Foundation</v>
      </c>
    </row>
    <row r="25" ht="15.75" customHeight="1">
      <c r="A25" s="12" t="s">
        <v>57</v>
      </c>
      <c r="B25" s="3">
        <v>10.07</v>
      </c>
      <c r="C25" s="12" t="s">
        <v>13</v>
      </c>
      <c r="D25" s="12" t="s">
        <v>58</v>
      </c>
      <c r="E25" s="2">
        <v>602.0</v>
      </c>
      <c r="F25" s="3">
        <v>6062.14</v>
      </c>
      <c r="H25" s="13" t="str">
        <f>VLOOKUP(A25,'Sheet 2'!A24:B54,2,FALSE)</f>
        <v>SoftU Foundation</v>
      </c>
    </row>
    <row r="26" ht="15.75" customHeight="1">
      <c r="A26" s="12" t="s">
        <v>59</v>
      </c>
      <c r="B26" s="3">
        <v>4.33</v>
      </c>
      <c r="C26" s="12" t="s">
        <v>16</v>
      </c>
      <c r="D26" s="12" t="s">
        <v>60</v>
      </c>
      <c r="E26" s="2">
        <v>225.0</v>
      </c>
      <c r="F26" s="3">
        <v>974.25</v>
      </c>
      <c r="H26" s="13" t="str">
        <f>VLOOKUP(A26,'Sheet 2'!A25:B55,2,FALSE)</f>
        <v>Lightest Eye Shadow</v>
      </c>
    </row>
    <row r="27" ht="15.75" customHeight="1">
      <c r="A27" s="12" t="s">
        <v>61</v>
      </c>
      <c r="B27" s="3">
        <v>13.13</v>
      </c>
      <c r="C27" s="12" t="s">
        <v>16</v>
      </c>
      <c r="D27" s="12" t="s">
        <v>62</v>
      </c>
      <c r="E27" s="2">
        <v>972.0</v>
      </c>
      <c r="F27" s="3">
        <v>12762.36</v>
      </c>
      <c r="H27" s="13" t="str">
        <f>VLOOKUP(A27,'Sheet 2'!A26:B56,2,FALSE)</f>
        <v>Darkest Lashes Mascara</v>
      </c>
    </row>
    <row r="28" ht="15.75" customHeight="1">
      <c r="A28" s="12" t="s">
        <v>63</v>
      </c>
      <c r="B28" s="3">
        <v>16.94</v>
      </c>
      <c r="C28" s="12" t="s">
        <v>7</v>
      </c>
      <c r="D28" s="12" t="s">
        <v>64</v>
      </c>
      <c r="E28" s="2">
        <v>362.0</v>
      </c>
      <c r="F28" s="3">
        <v>6132.280000000001</v>
      </c>
      <c r="H28" s="13" t="str">
        <f>VLOOKUP(A28,'Sheet 2'!A27:B57,2,FALSE)</f>
        <v>HottestU Exfoliator</v>
      </c>
    </row>
    <row r="29" ht="15.75" customHeight="1">
      <c r="A29" s="12" t="s">
        <v>65</v>
      </c>
      <c r="B29" s="3">
        <v>9.83</v>
      </c>
      <c r="C29" s="12" t="s">
        <v>13</v>
      </c>
      <c r="D29" s="12" t="s">
        <v>66</v>
      </c>
      <c r="E29" s="2">
        <v>588.0</v>
      </c>
      <c r="F29" s="3">
        <v>5780.04</v>
      </c>
      <c r="H29" s="13" t="str">
        <f>VLOOKUP(A29,'Sheet 2'!A28:B58,2,FALSE)</f>
        <v>HottestU Foundation</v>
      </c>
    </row>
    <row r="30" ht="15.75" customHeight="1">
      <c r="A30" s="12" t="s">
        <v>67</v>
      </c>
      <c r="B30" s="3">
        <v>14.95</v>
      </c>
      <c r="C30" s="12" t="s">
        <v>10</v>
      </c>
      <c r="D30" s="12" t="s">
        <v>68</v>
      </c>
      <c r="E30" s="2">
        <v>381.0</v>
      </c>
      <c r="F30" s="3">
        <v>5695.95</v>
      </c>
      <c r="H30" s="13" t="str">
        <f>VLOOKUP(A30,'Sheet 2'!A29:B59,2,FALSE)</f>
        <v>SoSleek Mascara</v>
      </c>
    </row>
    <row r="31" ht="15.75" customHeight="1">
      <c r="A31" s="12" t="s">
        <v>69</v>
      </c>
      <c r="B31" s="3">
        <v>20.04</v>
      </c>
      <c r="C31" s="12" t="s">
        <v>13</v>
      </c>
      <c r="D31" s="12" t="s">
        <v>70</v>
      </c>
      <c r="E31" s="2">
        <v>782.0</v>
      </c>
      <c r="F31" s="3">
        <v>15671.28</v>
      </c>
      <c r="H31" s="13" t="str">
        <f>VLOOKUP(A31,'Sheet 2'!A30:B60,2,FALSE)</f>
        <v>SoSoft Exfoliator</v>
      </c>
    </row>
    <row r="32" ht="15.75" customHeight="1">
      <c r="A32" s="12"/>
      <c r="C32" s="12"/>
      <c r="D32" s="12"/>
    </row>
    <row r="33" ht="15.75" customHeight="1">
      <c r="A33" s="12"/>
      <c r="C33" s="12"/>
      <c r="D33" s="12"/>
    </row>
    <row r="34" ht="15.75" customHeight="1">
      <c r="A34" s="12"/>
      <c r="C34" s="12"/>
      <c r="D34" s="12"/>
    </row>
    <row r="35" ht="15.75" customHeight="1">
      <c r="A35" s="12"/>
      <c r="C35" s="12"/>
      <c r="D35" s="12"/>
    </row>
    <row r="36" ht="15.75" customHeight="1">
      <c r="A36" s="12"/>
      <c r="C36" s="12"/>
      <c r="D36" s="12"/>
    </row>
    <row r="37" ht="15.75" customHeight="1">
      <c r="A37" s="12"/>
      <c r="C37" s="12"/>
      <c r="D37" s="12"/>
    </row>
    <row r="38" ht="15.75" customHeight="1">
      <c r="A38" s="12"/>
      <c r="C38" s="12"/>
      <c r="D38" s="12"/>
    </row>
    <row r="39" ht="15.75" customHeight="1">
      <c r="A39" s="12"/>
      <c r="C39" s="12"/>
      <c r="D39" s="12"/>
    </row>
    <row r="40" ht="15.75" customHeight="1">
      <c r="A40" s="12"/>
      <c r="C40" s="12"/>
      <c r="D40" s="12"/>
    </row>
    <row r="41" ht="15.75" customHeight="1">
      <c r="A41" s="12"/>
      <c r="C41" s="12"/>
      <c r="D41" s="12"/>
    </row>
    <row r="42" ht="15.75" customHeight="1">
      <c r="A42" s="12"/>
      <c r="C42" s="12"/>
      <c r="D42" s="12"/>
    </row>
    <row r="43" ht="15.75" customHeight="1">
      <c r="A43" s="12"/>
      <c r="C43" s="12"/>
      <c r="D43" s="12"/>
    </row>
    <row r="44" ht="15.75" customHeight="1">
      <c r="A44" s="12"/>
      <c r="C44" s="12"/>
      <c r="D44" s="12"/>
    </row>
    <row r="45" ht="15.75" customHeight="1">
      <c r="A45" s="12"/>
      <c r="C45" s="12"/>
      <c r="D45" s="12"/>
    </row>
    <row r="46" ht="15.75" customHeight="1">
      <c r="A46" s="12"/>
      <c r="C46" s="12"/>
      <c r="D46" s="12"/>
    </row>
    <row r="47" ht="15.75" customHeight="1">
      <c r="A47" s="12"/>
      <c r="C47" s="12"/>
      <c r="D47" s="12"/>
    </row>
    <row r="48" ht="15.75" customHeight="1">
      <c r="A48" s="12"/>
      <c r="C48" s="12"/>
      <c r="D48" s="12"/>
    </row>
    <row r="49" ht="15.75" customHeight="1">
      <c r="A49" s="12"/>
      <c r="C49" s="12"/>
      <c r="D49" s="12"/>
    </row>
    <row r="50" ht="15.75" customHeight="1">
      <c r="A50" s="12"/>
      <c r="C50" s="12"/>
      <c r="D50" s="12"/>
    </row>
    <row r="51" ht="15.75" customHeight="1">
      <c r="A51" s="12"/>
      <c r="C51" s="12"/>
      <c r="D51" s="12"/>
    </row>
    <row r="52" ht="15.75" customHeight="1">
      <c r="A52" s="12"/>
      <c r="C52" s="12"/>
      <c r="D52" s="12"/>
    </row>
    <row r="53" ht="15.75" customHeight="1">
      <c r="A53" s="12"/>
      <c r="C53" s="12"/>
      <c r="D53" s="12"/>
    </row>
    <row r="54" ht="15.75" customHeight="1">
      <c r="A54" s="12"/>
      <c r="C54" s="12"/>
      <c r="D54" s="12"/>
    </row>
    <row r="55" ht="15.75" customHeight="1">
      <c r="A55" s="12"/>
      <c r="C55" s="12"/>
      <c r="D55" s="12"/>
    </row>
    <row r="56" ht="15.75" customHeight="1">
      <c r="A56" s="12"/>
      <c r="C56" s="12"/>
      <c r="D56" s="12"/>
    </row>
    <row r="57" ht="15.75" customHeight="1">
      <c r="A57" s="12"/>
      <c r="C57" s="12"/>
      <c r="D57" s="12"/>
    </row>
    <row r="58" ht="15.75" customHeight="1">
      <c r="A58" s="12"/>
      <c r="C58" s="12"/>
      <c r="D58" s="12"/>
    </row>
    <row r="59" ht="15.75" customHeight="1">
      <c r="A59" s="12"/>
      <c r="C59" s="12"/>
      <c r="D59" s="12"/>
    </row>
    <row r="60" ht="15.75" customHeight="1">
      <c r="A60" s="12"/>
      <c r="C60" s="12"/>
      <c r="D60" s="12"/>
    </row>
    <row r="61" ht="15.75" customHeight="1">
      <c r="A61" s="12"/>
      <c r="C61" s="12"/>
      <c r="D61" s="12"/>
    </row>
    <row r="62" ht="15.75" customHeight="1">
      <c r="A62" s="12"/>
      <c r="C62" s="12"/>
      <c r="D62" s="12"/>
    </row>
    <row r="63" ht="15.75" customHeight="1">
      <c r="A63" s="12"/>
      <c r="C63" s="12"/>
      <c r="D63" s="12"/>
    </row>
    <row r="64" ht="15.75" customHeight="1">
      <c r="A64" s="12"/>
      <c r="C64" s="12"/>
      <c r="D64" s="12"/>
    </row>
    <row r="65" ht="15.75" customHeight="1">
      <c r="A65" s="12"/>
      <c r="C65" s="12"/>
      <c r="D65" s="12"/>
    </row>
    <row r="66" ht="15.75" customHeight="1">
      <c r="A66" s="12"/>
      <c r="C66" s="12"/>
      <c r="D66" s="12"/>
    </row>
    <row r="67" ht="15.75" customHeight="1">
      <c r="A67" s="12"/>
      <c r="C67" s="12"/>
      <c r="D67" s="12"/>
    </row>
    <row r="68" ht="15.75" customHeight="1">
      <c r="A68" s="12"/>
      <c r="C68" s="12"/>
      <c r="D68" s="12"/>
    </row>
    <row r="69" ht="15.75" customHeight="1">
      <c r="A69" s="12"/>
      <c r="C69" s="12"/>
      <c r="D69" s="12"/>
    </row>
    <row r="70" ht="15.75" customHeight="1">
      <c r="A70" s="12"/>
      <c r="C70" s="12"/>
      <c r="D70" s="12"/>
    </row>
    <row r="71" ht="15.75" customHeight="1">
      <c r="A71" s="12"/>
      <c r="C71" s="12"/>
      <c r="D71" s="12"/>
    </row>
    <row r="72" ht="15.75" customHeight="1">
      <c r="A72" s="12"/>
      <c r="C72" s="12"/>
      <c r="D72" s="12"/>
    </row>
    <row r="73" ht="15.75" customHeight="1">
      <c r="A73" s="12"/>
      <c r="C73" s="12"/>
      <c r="D73" s="12"/>
    </row>
    <row r="74" ht="15.75" customHeight="1">
      <c r="A74" s="12"/>
      <c r="C74" s="12"/>
      <c r="D74" s="12"/>
    </row>
    <row r="75" ht="15.75" customHeight="1">
      <c r="A75" s="12"/>
      <c r="C75" s="12"/>
      <c r="D75" s="12"/>
    </row>
    <row r="76" ht="15.75" customHeight="1">
      <c r="A76" s="12"/>
      <c r="C76" s="12"/>
      <c r="D76" s="12"/>
    </row>
    <row r="77" ht="15.75" customHeight="1">
      <c r="A77" s="12"/>
      <c r="C77" s="12"/>
      <c r="D77" s="12"/>
    </row>
    <row r="78" ht="15.75" customHeight="1">
      <c r="A78" s="12"/>
      <c r="C78" s="12"/>
      <c r="D78" s="12"/>
    </row>
    <row r="79" ht="15.75" customHeight="1">
      <c r="A79" s="12"/>
      <c r="C79" s="12"/>
      <c r="D79" s="12"/>
    </row>
    <row r="80" ht="15.75" customHeight="1">
      <c r="A80" s="12"/>
      <c r="C80" s="12"/>
      <c r="D80" s="12"/>
    </row>
    <row r="81" ht="15.75" customHeight="1">
      <c r="A81" s="12"/>
      <c r="C81" s="12"/>
      <c r="D81" s="12"/>
    </row>
    <row r="82" ht="15.75" customHeight="1">
      <c r="A82" s="12"/>
      <c r="C82" s="12"/>
      <c r="D82" s="12"/>
    </row>
    <row r="83" ht="15.75" customHeight="1">
      <c r="A83" s="12"/>
      <c r="C83" s="12"/>
      <c r="D83" s="12"/>
    </row>
    <row r="84" ht="15.75" customHeight="1">
      <c r="A84" s="12"/>
      <c r="C84" s="12"/>
      <c r="D84" s="12"/>
    </row>
    <row r="85" ht="15.75" customHeight="1">
      <c r="A85" s="12"/>
      <c r="C85" s="12"/>
      <c r="D85" s="12"/>
    </row>
    <row r="86" ht="15.75" customHeight="1">
      <c r="A86" s="12"/>
      <c r="C86" s="12"/>
      <c r="D86" s="12"/>
    </row>
    <row r="87" ht="15.75" customHeight="1">
      <c r="A87" s="12"/>
      <c r="C87" s="12"/>
      <c r="D87" s="12"/>
    </row>
    <row r="88" ht="15.75" customHeight="1">
      <c r="A88" s="12"/>
      <c r="C88" s="12"/>
      <c r="D88" s="12"/>
    </row>
    <row r="89" ht="15.75" customHeight="1">
      <c r="A89" s="12"/>
      <c r="C89" s="12"/>
      <c r="D89" s="12"/>
    </row>
    <row r="90" ht="15.75" customHeight="1">
      <c r="A90" s="12"/>
      <c r="C90" s="12"/>
      <c r="D90" s="12"/>
    </row>
    <row r="91" ht="15.75" customHeight="1">
      <c r="A91" s="12"/>
      <c r="C91" s="12"/>
      <c r="D91" s="12"/>
    </row>
    <row r="92" ht="15.75" customHeight="1">
      <c r="A92" s="12"/>
      <c r="C92" s="12"/>
      <c r="D92" s="12"/>
    </row>
    <row r="93" ht="15.75" customHeight="1">
      <c r="A93" s="12"/>
      <c r="C93" s="12"/>
      <c r="D93" s="12"/>
    </row>
    <row r="94" ht="15.75" customHeight="1">
      <c r="A94" s="12"/>
      <c r="C94" s="12"/>
      <c r="D94" s="12"/>
    </row>
    <row r="95" ht="15.75" customHeight="1">
      <c r="A95" s="12"/>
      <c r="C95" s="12"/>
      <c r="D95" s="12"/>
    </row>
    <row r="96" ht="15.75" customHeight="1">
      <c r="A96" s="12"/>
      <c r="C96" s="12"/>
      <c r="D96" s="12"/>
    </row>
    <row r="97" ht="15.75" customHeight="1">
      <c r="A97" s="12"/>
      <c r="C97" s="12"/>
      <c r="D97" s="12"/>
    </row>
    <row r="98" ht="15.75" customHeight="1">
      <c r="A98" s="12"/>
      <c r="C98" s="12"/>
      <c r="D98" s="12"/>
    </row>
    <row r="99" ht="15.75" customHeight="1">
      <c r="A99" s="12"/>
      <c r="C99" s="12"/>
      <c r="D99" s="12"/>
    </row>
    <row r="100" ht="15.75" customHeight="1">
      <c r="A100" s="12"/>
      <c r="C100" s="12"/>
      <c r="D100" s="12"/>
    </row>
    <row r="101" ht="15.75" customHeight="1">
      <c r="A101" s="12"/>
      <c r="C101" s="12"/>
      <c r="D101" s="12"/>
    </row>
    <row r="102" ht="15.75" customHeight="1">
      <c r="A102" s="12"/>
      <c r="C102" s="12"/>
      <c r="D102" s="12"/>
    </row>
    <row r="103" ht="15.75" customHeight="1">
      <c r="A103" s="12"/>
      <c r="C103" s="12"/>
      <c r="D103" s="12"/>
    </row>
    <row r="104" ht="15.75" customHeight="1">
      <c r="A104" s="12"/>
      <c r="C104" s="12"/>
      <c r="D104" s="12"/>
    </row>
    <row r="105" ht="15.75" customHeight="1">
      <c r="A105" s="12"/>
      <c r="C105" s="12"/>
      <c r="D105" s="12"/>
    </row>
    <row r="106" ht="15.75" customHeight="1">
      <c r="A106" s="12"/>
      <c r="C106" s="12"/>
      <c r="D106" s="12"/>
    </row>
    <row r="107" ht="15.75" customHeight="1">
      <c r="A107" s="12"/>
      <c r="C107" s="12"/>
      <c r="D107" s="12"/>
    </row>
    <row r="108" ht="15.75" customHeight="1">
      <c r="A108" s="12"/>
      <c r="C108" s="12"/>
      <c r="D108" s="12"/>
    </row>
    <row r="109" ht="15.75" customHeight="1">
      <c r="A109" s="12"/>
      <c r="C109" s="12"/>
      <c r="D109" s="12"/>
    </row>
    <row r="110" ht="15.75" customHeight="1">
      <c r="A110" s="12"/>
      <c r="C110" s="12"/>
      <c r="D110" s="12"/>
    </row>
    <row r="111" ht="15.75" customHeight="1">
      <c r="A111" s="12"/>
      <c r="C111" s="12"/>
      <c r="D111" s="12"/>
    </row>
    <row r="112" ht="15.75" customHeight="1">
      <c r="A112" s="12"/>
      <c r="C112" s="12"/>
      <c r="D112" s="12"/>
    </row>
    <row r="113" ht="15.75" customHeight="1">
      <c r="A113" s="12"/>
      <c r="C113" s="12"/>
      <c r="D113" s="12"/>
    </row>
    <row r="114" ht="15.75" customHeight="1">
      <c r="A114" s="12"/>
      <c r="C114" s="12"/>
      <c r="D114" s="12"/>
    </row>
    <row r="115" ht="15.75" customHeight="1">
      <c r="A115" s="12"/>
      <c r="C115" s="12"/>
      <c r="D115" s="12"/>
    </row>
    <row r="116" ht="15.75" customHeight="1">
      <c r="A116" s="12"/>
      <c r="C116" s="12"/>
      <c r="D116" s="12"/>
    </row>
    <row r="117" ht="15.75" customHeight="1">
      <c r="A117" s="12"/>
      <c r="C117" s="12"/>
      <c r="D117" s="12"/>
    </row>
    <row r="118" ht="15.75" customHeight="1">
      <c r="A118" s="12"/>
      <c r="C118" s="12"/>
      <c r="D118" s="12"/>
    </row>
    <row r="119" ht="15.75" customHeight="1">
      <c r="A119" s="12"/>
      <c r="C119" s="12"/>
      <c r="D119" s="12"/>
    </row>
    <row r="120" ht="15.75" customHeight="1">
      <c r="A120" s="12"/>
      <c r="C120" s="12"/>
      <c r="D120" s="12"/>
    </row>
    <row r="121" ht="15.75" customHeight="1">
      <c r="A121" s="12"/>
      <c r="C121" s="12"/>
      <c r="D121" s="12"/>
    </row>
    <row r="122" ht="15.75" customHeight="1">
      <c r="A122" s="12"/>
      <c r="C122" s="12"/>
      <c r="D122" s="12"/>
    </row>
    <row r="123" ht="15.75" customHeight="1">
      <c r="A123" s="12"/>
      <c r="C123" s="12"/>
      <c r="D123" s="12"/>
    </row>
    <row r="124" ht="15.75" customHeight="1">
      <c r="A124" s="12"/>
      <c r="C124" s="12"/>
      <c r="D124" s="12"/>
    </row>
    <row r="125" ht="15.75" customHeight="1">
      <c r="A125" s="12"/>
      <c r="C125" s="12"/>
      <c r="D125" s="12"/>
    </row>
    <row r="126" ht="15.75" customHeight="1">
      <c r="A126" s="12"/>
      <c r="C126" s="12"/>
      <c r="D126" s="12"/>
    </row>
    <row r="127" ht="15.75" customHeight="1">
      <c r="A127" s="12"/>
      <c r="C127" s="12"/>
      <c r="D127" s="12"/>
    </row>
    <row r="128" ht="15.75" customHeight="1">
      <c r="A128" s="12"/>
      <c r="C128" s="12"/>
      <c r="D128" s="12"/>
    </row>
    <row r="129" ht="15.75" customHeight="1">
      <c r="A129" s="12"/>
      <c r="C129" s="12"/>
      <c r="D129" s="12"/>
    </row>
    <row r="130" ht="15.75" customHeight="1">
      <c r="A130" s="12"/>
      <c r="C130" s="12"/>
      <c r="D130" s="12"/>
    </row>
    <row r="131" ht="15.75" customHeight="1">
      <c r="A131" s="12"/>
      <c r="C131" s="12"/>
      <c r="D131" s="12"/>
    </row>
    <row r="132" ht="15.75" customHeight="1">
      <c r="A132" s="12"/>
      <c r="C132" s="12"/>
      <c r="D132" s="12"/>
    </row>
    <row r="133" ht="15.75" customHeight="1">
      <c r="A133" s="12"/>
      <c r="C133" s="12"/>
      <c r="D133" s="12"/>
    </row>
    <row r="134" ht="15.75" customHeight="1">
      <c r="A134" s="12"/>
      <c r="C134" s="12"/>
      <c r="D134" s="12"/>
    </row>
    <row r="135" ht="15.75" customHeight="1">
      <c r="A135" s="12"/>
      <c r="C135" s="12"/>
      <c r="D135" s="12"/>
    </row>
    <row r="136" ht="15.75" customHeight="1">
      <c r="A136" s="12"/>
      <c r="C136" s="12"/>
      <c r="D136" s="12"/>
    </row>
    <row r="137" ht="15.75" customHeight="1">
      <c r="A137" s="12"/>
      <c r="C137" s="12"/>
      <c r="D137" s="12"/>
    </row>
    <row r="138" ht="15.75" customHeight="1">
      <c r="A138" s="12"/>
      <c r="C138" s="12"/>
      <c r="D138" s="12"/>
    </row>
    <row r="139" ht="15.75" customHeight="1">
      <c r="A139" s="12"/>
      <c r="C139" s="12"/>
      <c r="D139" s="12"/>
    </row>
    <row r="140" ht="15.75" customHeight="1">
      <c r="A140" s="12"/>
      <c r="C140" s="12"/>
      <c r="D140" s="12"/>
    </row>
    <row r="141" ht="15.75" customHeight="1">
      <c r="A141" s="12"/>
      <c r="C141" s="12"/>
      <c r="D141" s="12"/>
    </row>
    <row r="142" ht="15.75" customHeight="1">
      <c r="A142" s="12"/>
      <c r="C142" s="12"/>
      <c r="D142" s="12"/>
    </row>
    <row r="143" ht="15.75" customHeight="1">
      <c r="A143" s="12"/>
      <c r="C143" s="12"/>
      <c r="D143" s="12"/>
    </row>
    <row r="144" ht="15.75" customHeight="1">
      <c r="A144" s="12"/>
      <c r="C144" s="12"/>
      <c r="D144" s="12"/>
    </row>
    <row r="145" ht="15.75" customHeight="1">
      <c r="A145" s="12"/>
      <c r="C145" s="12"/>
      <c r="D145" s="12"/>
    </row>
    <row r="146" ht="15.75" customHeight="1">
      <c r="A146" s="12"/>
      <c r="C146" s="12"/>
      <c r="D146" s="12"/>
    </row>
    <row r="147" ht="15.75" customHeight="1">
      <c r="A147" s="12"/>
      <c r="C147" s="12"/>
      <c r="D147" s="12"/>
    </row>
    <row r="148" ht="15.75" customHeight="1">
      <c r="A148" s="12"/>
      <c r="C148" s="12"/>
      <c r="D148" s="12"/>
    </row>
    <row r="149" ht="15.75" customHeight="1">
      <c r="A149" s="12"/>
      <c r="C149" s="12"/>
      <c r="D149" s="12"/>
    </row>
    <row r="150" ht="15.75" customHeight="1">
      <c r="A150" s="12"/>
      <c r="C150" s="12"/>
      <c r="D150" s="12"/>
    </row>
    <row r="151" ht="15.75" customHeight="1">
      <c r="A151" s="12"/>
      <c r="C151" s="12"/>
      <c r="D151" s="12"/>
    </row>
    <row r="152" ht="15.75" customHeight="1">
      <c r="A152" s="12"/>
      <c r="C152" s="12"/>
      <c r="D152" s="12"/>
    </row>
    <row r="153" ht="15.75" customHeight="1">
      <c r="A153" s="12"/>
      <c r="C153" s="12"/>
      <c r="D153" s="12"/>
    </row>
    <row r="154" ht="15.75" customHeight="1">
      <c r="A154" s="12"/>
      <c r="C154" s="12"/>
      <c r="D154" s="12"/>
    </row>
    <row r="155" ht="15.75" customHeight="1">
      <c r="A155" s="12"/>
      <c r="C155" s="12"/>
      <c r="D155" s="12"/>
    </row>
    <row r="156" ht="15.75" customHeight="1">
      <c r="A156" s="12"/>
      <c r="C156" s="12"/>
      <c r="D156" s="12"/>
    </row>
    <row r="157" ht="15.75" customHeight="1">
      <c r="A157" s="12"/>
      <c r="C157" s="12"/>
      <c r="D157" s="12"/>
    </row>
    <row r="158" ht="15.75" customHeight="1">
      <c r="A158" s="12"/>
      <c r="C158" s="12"/>
      <c r="D158" s="12"/>
    </row>
    <row r="159" ht="15.75" customHeight="1">
      <c r="A159" s="12"/>
      <c r="C159" s="12"/>
      <c r="D159" s="12"/>
    </row>
    <row r="160" ht="15.75" customHeight="1">
      <c r="A160" s="12"/>
      <c r="C160" s="12"/>
      <c r="D160" s="12"/>
    </row>
    <row r="161" ht="15.75" customHeight="1">
      <c r="A161" s="12"/>
      <c r="C161" s="12"/>
      <c r="D161" s="12"/>
    </row>
    <row r="162" ht="15.75" customHeight="1">
      <c r="A162" s="12"/>
      <c r="C162" s="12"/>
      <c r="D162" s="12"/>
    </row>
    <row r="163" ht="15.75" customHeight="1">
      <c r="A163" s="12"/>
      <c r="C163" s="12"/>
      <c r="D163" s="12"/>
    </row>
    <row r="164" ht="15.75" customHeight="1">
      <c r="A164" s="12"/>
      <c r="C164" s="12"/>
      <c r="D164" s="12"/>
    </row>
    <row r="165" ht="15.75" customHeight="1">
      <c r="A165" s="12"/>
      <c r="C165" s="12"/>
      <c r="D165" s="12"/>
    </row>
    <row r="166" ht="15.75" customHeight="1">
      <c r="A166" s="12"/>
      <c r="C166" s="12"/>
      <c r="D166" s="12"/>
    </row>
    <row r="167" ht="15.75" customHeight="1">
      <c r="A167" s="12"/>
      <c r="C167" s="12"/>
      <c r="D167" s="12"/>
    </row>
    <row r="168" ht="15.75" customHeight="1">
      <c r="A168" s="12"/>
      <c r="C168" s="12"/>
      <c r="D168" s="12"/>
    </row>
    <row r="169" ht="15.75" customHeight="1">
      <c r="A169" s="12"/>
      <c r="C169" s="12"/>
      <c r="D169" s="12"/>
    </row>
    <row r="170" ht="15.75" customHeight="1">
      <c r="A170" s="12"/>
      <c r="C170" s="12"/>
      <c r="D170" s="12"/>
    </row>
    <row r="171" ht="15.75" customHeight="1">
      <c r="A171" s="12"/>
      <c r="C171" s="12"/>
      <c r="D171" s="12"/>
    </row>
    <row r="172" ht="15.75" customHeight="1">
      <c r="A172" s="12"/>
      <c r="C172" s="12"/>
      <c r="D172" s="12"/>
    </row>
    <row r="173" ht="15.75" customHeight="1">
      <c r="A173" s="12"/>
      <c r="C173" s="12"/>
      <c r="D173" s="12"/>
    </row>
    <row r="174" ht="15.75" customHeight="1">
      <c r="A174" s="12"/>
      <c r="C174" s="12"/>
      <c r="D174" s="12"/>
    </row>
    <row r="175" ht="15.75" customHeight="1">
      <c r="A175" s="12"/>
      <c r="C175" s="12"/>
      <c r="D175" s="12"/>
    </row>
    <row r="176" ht="15.75" customHeight="1">
      <c r="A176" s="12"/>
      <c r="C176" s="12"/>
      <c r="D176" s="12"/>
    </row>
    <row r="177" ht="15.75" customHeight="1">
      <c r="A177" s="12"/>
      <c r="C177" s="12"/>
      <c r="D177" s="12"/>
    </row>
    <row r="178" ht="15.75" customHeight="1">
      <c r="A178" s="12"/>
      <c r="C178" s="12"/>
      <c r="D178" s="12"/>
    </row>
    <row r="179" ht="15.75" customHeight="1">
      <c r="A179" s="12"/>
      <c r="C179" s="12"/>
      <c r="D179" s="12"/>
    </row>
    <row r="180" ht="15.75" customHeight="1">
      <c r="A180" s="12"/>
      <c r="C180" s="12"/>
      <c r="D180" s="12"/>
    </row>
    <row r="181" ht="15.75" customHeight="1">
      <c r="A181" s="12"/>
      <c r="C181" s="12"/>
      <c r="D181" s="12"/>
    </row>
    <row r="182" ht="15.75" customHeight="1">
      <c r="A182" s="12"/>
      <c r="C182" s="12"/>
      <c r="D182" s="12"/>
    </row>
    <row r="183" ht="15.75" customHeight="1">
      <c r="A183" s="12"/>
      <c r="C183" s="12"/>
      <c r="D183" s="12"/>
    </row>
    <row r="184" ht="15.75" customHeight="1">
      <c r="A184" s="12"/>
      <c r="C184" s="12"/>
      <c r="D184" s="12"/>
    </row>
    <row r="185" ht="15.75" customHeight="1">
      <c r="A185" s="12"/>
      <c r="C185" s="12"/>
      <c r="D185" s="12"/>
    </row>
    <row r="186" ht="15.75" customHeight="1">
      <c r="A186" s="12"/>
      <c r="C186" s="12"/>
      <c r="D186" s="12"/>
    </row>
    <row r="187" ht="15.75" customHeight="1">
      <c r="A187" s="12"/>
      <c r="C187" s="12"/>
      <c r="D187" s="12"/>
    </row>
    <row r="188" ht="15.75" customHeight="1">
      <c r="A188" s="12"/>
      <c r="C188" s="12"/>
      <c r="D188" s="12"/>
    </row>
    <row r="189" ht="15.75" customHeight="1">
      <c r="A189" s="12"/>
      <c r="C189" s="12"/>
      <c r="D189" s="12"/>
    </row>
    <row r="190" ht="15.75" customHeight="1">
      <c r="A190" s="12"/>
      <c r="C190" s="12"/>
      <c r="D190" s="12"/>
    </row>
    <row r="191" ht="15.75" customHeight="1">
      <c r="A191" s="12"/>
      <c r="C191" s="12"/>
      <c r="D191" s="12"/>
    </row>
    <row r="192" ht="15.75" customHeight="1">
      <c r="A192" s="12"/>
      <c r="C192" s="12"/>
      <c r="D192" s="12"/>
    </row>
    <row r="193" ht="15.75" customHeight="1">
      <c r="A193" s="12"/>
      <c r="C193" s="12"/>
      <c r="D193" s="12"/>
    </row>
    <row r="194" ht="15.75" customHeight="1">
      <c r="A194" s="12"/>
      <c r="C194" s="12"/>
      <c r="D194" s="12"/>
    </row>
    <row r="195" ht="15.75" customHeight="1">
      <c r="A195" s="12"/>
      <c r="C195" s="12"/>
      <c r="D195" s="12"/>
    </row>
    <row r="196" ht="15.75" customHeight="1">
      <c r="A196" s="12"/>
      <c r="C196" s="12"/>
      <c r="D196" s="12"/>
    </row>
    <row r="197" ht="15.75" customHeight="1">
      <c r="A197" s="12"/>
      <c r="C197" s="12"/>
      <c r="D197" s="12"/>
    </row>
    <row r="198" ht="15.75" customHeight="1">
      <c r="A198" s="12"/>
      <c r="C198" s="12"/>
      <c r="D198" s="12"/>
    </row>
    <row r="199" ht="15.75" customHeight="1">
      <c r="A199" s="12"/>
      <c r="C199" s="12"/>
      <c r="D199" s="12"/>
    </row>
    <row r="200" ht="15.75" customHeight="1">
      <c r="A200" s="12"/>
      <c r="C200" s="12"/>
      <c r="D200" s="12"/>
    </row>
    <row r="201" ht="15.75" customHeight="1">
      <c r="A201" s="12"/>
      <c r="C201" s="12"/>
      <c r="D201" s="12"/>
    </row>
    <row r="202" ht="15.75" customHeight="1">
      <c r="A202" s="12"/>
      <c r="C202" s="12"/>
      <c r="D202" s="12"/>
    </row>
    <row r="203" ht="15.75" customHeight="1">
      <c r="A203" s="12"/>
      <c r="C203" s="12"/>
      <c r="D203" s="12"/>
    </row>
    <row r="204" ht="15.75" customHeight="1">
      <c r="A204" s="12"/>
      <c r="C204" s="12"/>
      <c r="D204" s="12"/>
    </row>
    <row r="205" ht="15.75" customHeight="1">
      <c r="A205" s="12"/>
      <c r="C205" s="12"/>
      <c r="D205" s="12"/>
    </row>
    <row r="206" ht="15.75" customHeight="1">
      <c r="A206" s="12"/>
      <c r="C206" s="12"/>
      <c r="D206" s="12"/>
    </row>
    <row r="207" ht="15.75" customHeight="1">
      <c r="A207" s="12"/>
      <c r="C207" s="12"/>
      <c r="D207" s="12"/>
    </row>
    <row r="208" ht="15.75" customHeight="1">
      <c r="A208" s="12"/>
      <c r="C208" s="12"/>
      <c r="D208" s="12"/>
    </row>
    <row r="209" ht="15.75" customHeight="1">
      <c r="A209" s="12"/>
      <c r="C209" s="12"/>
      <c r="D209" s="12"/>
    </row>
    <row r="210" ht="15.75" customHeight="1">
      <c r="A210" s="12"/>
      <c r="C210" s="12"/>
      <c r="D210" s="12"/>
    </row>
    <row r="211" ht="15.75" customHeight="1">
      <c r="A211" s="12"/>
      <c r="C211" s="12"/>
      <c r="D211" s="12"/>
    </row>
    <row r="212" ht="15.75" customHeight="1">
      <c r="A212" s="12"/>
      <c r="C212" s="12"/>
      <c r="D212" s="12"/>
    </row>
    <row r="213" ht="15.75" customHeight="1">
      <c r="A213" s="12"/>
      <c r="C213" s="12"/>
      <c r="D213" s="12"/>
    </row>
    <row r="214" ht="15.75" customHeight="1">
      <c r="A214" s="12"/>
      <c r="C214" s="12"/>
      <c r="D214" s="12"/>
    </row>
    <row r="215" ht="15.75" customHeight="1">
      <c r="A215" s="12"/>
      <c r="C215" s="12"/>
      <c r="D215" s="12"/>
    </row>
    <row r="216" ht="15.75" customHeight="1">
      <c r="A216" s="12"/>
      <c r="C216" s="12"/>
      <c r="D216" s="12"/>
    </row>
    <row r="217" ht="15.75" customHeight="1">
      <c r="A217" s="12"/>
      <c r="C217" s="12"/>
      <c r="D217" s="12"/>
    </row>
    <row r="218" ht="15.75" customHeight="1">
      <c r="A218" s="12"/>
      <c r="C218" s="12"/>
      <c r="D218" s="12"/>
    </row>
    <row r="219" ht="15.75" customHeight="1">
      <c r="A219" s="12"/>
      <c r="C219" s="12"/>
      <c r="D219" s="12"/>
    </row>
    <row r="220" ht="15.75" customHeight="1">
      <c r="A220" s="12"/>
      <c r="C220" s="12"/>
      <c r="D220" s="12"/>
    </row>
    <row r="221" ht="15.75" customHeight="1">
      <c r="A221" s="12"/>
      <c r="C221" s="12"/>
      <c r="D221" s="12"/>
    </row>
    <row r="222" ht="15.75" customHeight="1">
      <c r="A222" s="12"/>
      <c r="C222" s="12"/>
      <c r="D222" s="12"/>
    </row>
    <row r="223" ht="15.75" customHeight="1">
      <c r="A223" s="12"/>
      <c r="C223" s="12"/>
      <c r="D223" s="12"/>
    </row>
    <row r="224" ht="15.75" customHeight="1">
      <c r="A224" s="12"/>
      <c r="C224" s="12"/>
      <c r="D224" s="12"/>
    </row>
    <row r="225" ht="15.75" customHeight="1">
      <c r="A225" s="12"/>
      <c r="C225" s="12"/>
      <c r="D225" s="12"/>
    </row>
    <row r="226" ht="15.75" customHeight="1">
      <c r="A226" s="12"/>
      <c r="C226" s="12"/>
      <c r="D226" s="12"/>
    </row>
    <row r="227" ht="15.75" customHeight="1">
      <c r="A227" s="12"/>
      <c r="C227" s="12"/>
      <c r="D227" s="12"/>
    </row>
    <row r="228" ht="15.75" customHeight="1">
      <c r="A228" s="12"/>
      <c r="C228" s="12"/>
      <c r="D228" s="12"/>
    </row>
    <row r="229" ht="15.75" customHeight="1">
      <c r="A229" s="12"/>
      <c r="C229" s="12"/>
      <c r="D229" s="12"/>
    </row>
    <row r="230" ht="15.75" customHeight="1">
      <c r="A230" s="12"/>
      <c r="C230" s="12"/>
      <c r="D230" s="12"/>
    </row>
    <row r="231" ht="15.75" customHeight="1">
      <c r="A231" s="12"/>
      <c r="C231" s="12"/>
      <c r="D231" s="1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8.0"/>
    <col customWidth="1" min="3" max="8" width="12.88"/>
    <col customWidth="1" min="9" max="26" width="14.38"/>
  </cols>
  <sheetData>
    <row r="1" ht="15.75" customHeight="1">
      <c r="A1" s="11" t="s">
        <v>76</v>
      </c>
      <c r="B1" s="11" t="s">
        <v>108</v>
      </c>
      <c r="C1" s="11"/>
      <c r="D1" s="11"/>
      <c r="E1" s="11"/>
      <c r="F1" s="11"/>
      <c r="G1" s="11"/>
      <c r="H1" s="11"/>
    </row>
    <row r="2" ht="15.75" customHeight="1">
      <c r="A2" s="16" t="s">
        <v>6</v>
      </c>
      <c r="B2" s="12" t="s">
        <v>109</v>
      </c>
      <c r="C2" s="12"/>
      <c r="D2" s="12"/>
      <c r="E2" s="12"/>
      <c r="F2" s="12"/>
      <c r="G2" s="12"/>
      <c r="H2" s="12"/>
    </row>
    <row r="3" ht="15.75" customHeight="1">
      <c r="A3" s="17" t="s">
        <v>9</v>
      </c>
      <c r="B3" s="12" t="s">
        <v>110</v>
      </c>
      <c r="C3" s="12"/>
      <c r="D3" s="12"/>
      <c r="E3" s="12"/>
      <c r="F3" s="12"/>
      <c r="G3" s="12"/>
      <c r="H3" s="12"/>
    </row>
    <row r="4" ht="15.75" customHeight="1">
      <c r="A4" s="17" t="s">
        <v>12</v>
      </c>
      <c r="B4" s="12" t="s">
        <v>111</v>
      </c>
      <c r="C4" s="12"/>
      <c r="D4" s="12"/>
      <c r="E4" s="12"/>
      <c r="F4" s="12"/>
      <c r="G4" s="12"/>
      <c r="H4" s="12"/>
    </row>
    <row r="5" ht="15.75" customHeight="1">
      <c r="A5" s="12" t="s">
        <v>15</v>
      </c>
      <c r="B5" s="12" t="s">
        <v>112</v>
      </c>
      <c r="C5" s="12"/>
      <c r="D5" s="12"/>
      <c r="E5" s="12"/>
      <c r="F5" s="12"/>
      <c r="G5" s="12"/>
      <c r="H5" s="12"/>
    </row>
    <row r="6" ht="15.75" customHeight="1">
      <c r="A6" s="12" t="s">
        <v>18</v>
      </c>
      <c r="B6" s="12" t="s">
        <v>113</v>
      </c>
      <c r="C6" s="12"/>
      <c r="D6" s="12"/>
      <c r="E6" s="12"/>
      <c r="F6" s="12"/>
      <c r="G6" s="12"/>
      <c r="H6" s="12"/>
    </row>
    <row r="7" ht="15.75" customHeight="1">
      <c r="A7" s="12" t="s">
        <v>20</v>
      </c>
      <c r="B7" s="12" t="s">
        <v>114</v>
      </c>
      <c r="C7" s="12"/>
      <c r="D7" s="12"/>
      <c r="E7" s="12"/>
      <c r="F7" s="12"/>
      <c r="G7" s="12"/>
      <c r="H7" s="12"/>
    </row>
    <row r="8" ht="15.75" customHeight="1">
      <c r="A8" s="12" t="s">
        <v>22</v>
      </c>
      <c r="B8" s="12" t="s">
        <v>115</v>
      </c>
      <c r="C8" s="12"/>
      <c r="D8" s="12"/>
      <c r="E8" s="12"/>
      <c r="F8" s="12"/>
      <c r="G8" s="12"/>
      <c r="H8" s="12"/>
    </row>
    <row r="9" ht="15.75" customHeight="1">
      <c r="A9" s="12" t="s">
        <v>24</v>
      </c>
      <c r="B9" s="12" t="s">
        <v>116</v>
      </c>
      <c r="C9" s="12"/>
      <c r="D9" s="12"/>
      <c r="E9" s="12"/>
      <c r="F9" s="12"/>
      <c r="G9" s="12"/>
      <c r="H9" s="12"/>
    </row>
    <row r="10" ht="15.75" customHeight="1">
      <c r="A10" s="12" t="s">
        <v>26</v>
      </c>
      <c r="B10" s="12" t="s">
        <v>117</v>
      </c>
      <c r="C10" s="12"/>
      <c r="D10" s="12"/>
      <c r="E10" s="12"/>
      <c r="F10" s="12"/>
      <c r="G10" s="12"/>
      <c r="H10" s="12"/>
    </row>
    <row r="11" ht="15.75" customHeight="1">
      <c r="A11" s="12" t="s">
        <v>28</v>
      </c>
      <c r="B11" s="12" t="s">
        <v>118</v>
      </c>
      <c r="C11" s="12"/>
      <c r="D11" s="12"/>
      <c r="E11" s="12"/>
      <c r="F11" s="12"/>
      <c r="G11" s="12"/>
      <c r="H11" s="12"/>
    </row>
    <row r="12" ht="15.75" customHeight="1">
      <c r="A12" s="12" t="s">
        <v>30</v>
      </c>
      <c r="B12" s="12" t="s">
        <v>119</v>
      </c>
      <c r="C12" s="12"/>
      <c r="D12" s="12"/>
      <c r="E12" s="12"/>
      <c r="F12" s="12"/>
      <c r="G12" s="12"/>
      <c r="H12" s="12"/>
    </row>
    <row r="13" ht="15.75" customHeight="1">
      <c r="A13" s="12" t="s">
        <v>33</v>
      </c>
      <c r="B13" s="12" t="s">
        <v>120</v>
      </c>
      <c r="C13" s="12"/>
      <c r="D13" s="12"/>
      <c r="E13" s="12"/>
      <c r="F13" s="12"/>
      <c r="G13" s="12"/>
      <c r="H13" s="12"/>
    </row>
    <row r="14" ht="15.75" customHeight="1">
      <c r="A14" s="12" t="s">
        <v>35</v>
      </c>
      <c r="B14" s="12" t="s">
        <v>121</v>
      </c>
      <c r="C14" s="12"/>
      <c r="D14" s="12"/>
      <c r="E14" s="12"/>
      <c r="F14" s="12"/>
      <c r="G14" s="12"/>
      <c r="H14" s="12"/>
    </row>
    <row r="15" ht="15.75" customHeight="1">
      <c r="A15" s="12" t="s">
        <v>37</v>
      </c>
      <c r="B15" s="12" t="s">
        <v>122</v>
      </c>
      <c r="C15" s="12"/>
      <c r="D15" s="12"/>
      <c r="E15" s="12"/>
      <c r="F15" s="12"/>
      <c r="G15" s="12"/>
      <c r="H15" s="12"/>
    </row>
    <row r="16" ht="15.75" customHeight="1">
      <c r="A16" s="12" t="s">
        <v>39</v>
      </c>
      <c r="B16" s="12" t="s">
        <v>123</v>
      </c>
      <c r="C16" s="12"/>
      <c r="D16" s="12"/>
      <c r="E16" s="12"/>
      <c r="F16" s="12"/>
      <c r="G16" s="12"/>
      <c r="H16" s="12"/>
    </row>
    <row r="17" ht="15.75" customHeight="1">
      <c r="A17" s="12" t="s">
        <v>41</v>
      </c>
      <c r="B17" s="12" t="s">
        <v>124</v>
      </c>
      <c r="C17" s="12"/>
      <c r="D17" s="12"/>
      <c r="E17" s="12"/>
      <c r="F17" s="12"/>
      <c r="G17" s="12"/>
      <c r="H17" s="12"/>
    </row>
    <row r="18" ht="15.75" customHeight="1">
      <c r="A18" s="12" t="s">
        <v>43</v>
      </c>
      <c r="B18" s="12" t="s">
        <v>125</v>
      </c>
      <c r="C18" s="12"/>
      <c r="D18" s="12"/>
      <c r="E18" s="12"/>
      <c r="F18" s="12"/>
      <c r="G18" s="12"/>
      <c r="H18" s="12"/>
    </row>
    <row r="19" ht="15.75" customHeight="1">
      <c r="A19" s="12" t="s">
        <v>45</v>
      </c>
      <c r="B19" s="12" t="s">
        <v>126</v>
      </c>
      <c r="C19" s="12"/>
      <c r="D19" s="12"/>
      <c r="E19" s="12"/>
      <c r="F19" s="12"/>
      <c r="G19" s="12"/>
      <c r="H19" s="12"/>
    </row>
    <row r="20" ht="15.75" customHeight="1">
      <c r="A20" s="12" t="s">
        <v>47</v>
      </c>
      <c r="B20" s="12" t="s">
        <v>127</v>
      </c>
      <c r="C20" s="12"/>
      <c r="D20" s="12"/>
      <c r="E20" s="12"/>
      <c r="F20" s="12"/>
      <c r="G20" s="12"/>
      <c r="H20" s="12"/>
    </row>
    <row r="21" ht="15.75" customHeight="1">
      <c r="A21" s="12" t="s">
        <v>49</v>
      </c>
      <c r="B21" s="12" t="s">
        <v>128</v>
      </c>
      <c r="C21" s="12"/>
      <c r="D21" s="12"/>
      <c r="E21" s="12"/>
      <c r="F21" s="12"/>
      <c r="G21" s="12"/>
      <c r="H21" s="12"/>
    </row>
    <row r="22" ht="15.75" customHeight="1">
      <c r="A22" s="12" t="s">
        <v>51</v>
      </c>
      <c r="B22" s="12" t="s">
        <v>129</v>
      </c>
      <c r="C22" s="12"/>
      <c r="D22" s="12"/>
      <c r="E22" s="12"/>
      <c r="F22" s="12"/>
      <c r="G22" s="12"/>
      <c r="H22" s="12"/>
    </row>
    <row r="23" ht="15.75" customHeight="1">
      <c r="A23" s="12" t="s">
        <v>53</v>
      </c>
      <c r="B23" s="12" t="s">
        <v>130</v>
      </c>
      <c r="C23" s="12"/>
      <c r="D23" s="12"/>
      <c r="E23" s="12"/>
      <c r="F23" s="12"/>
      <c r="G23" s="12"/>
      <c r="H23" s="12"/>
    </row>
    <row r="24" ht="15.75" customHeight="1">
      <c r="A24" s="12" t="s">
        <v>55</v>
      </c>
      <c r="B24" s="12" t="s">
        <v>131</v>
      </c>
      <c r="C24" s="12"/>
      <c r="D24" s="12"/>
      <c r="E24" s="12"/>
      <c r="F24" s="12"/>
      <c r="G24" s="12"/>
      <c r="H24" s="12"/>
    </row>
    <row r="25" ht="15.75" customHeight="1">
      <c r="A25" s="12" t="s">
        <v>57</v>
      </c>
      <c r="B25" s="12" t="s">
        <v>132</v>
      </c>
      <c r="C25" s="12"/>
      <c r="D25" s="12"/>
      <c r="E25" s="12"/>
      <c r="F25" s="12"/>
      <c r="G25" s="12"/>
      <c r="H25" s="12"/>
    </row>
    <row r="26" ht="15.75" customHeight="1">
      <c r="A26" s="12" t="s">
        <v>59</v>
      </c>
      <c r="B26" s="12" t="s">
        <v>133</v>
      </c>
      <c r="C26" s="12"/>
      <c r="D26" s="12"/>
      <c r="E26" s="12"/>
      <c r="F26" s="12"/>
      <c r="G26" s="12"/>
      <c r="H26" s="12"/>
    </row>
    <row r="27" ht="15.75" customHeight="1">
      <c r="A27" s="12" t="s">
        <v>61</v>
      </c>
      <c r="B27" s="12" t="s">
        <v>134</v>
      </c>
      <c r="C27" s="12"/>
      <c r="D27" s="12"/>
      <c r="E27" s="12"/>
      <c r="F27" s="12"/>
      <c r="G27" s="12"/>
      <c r="H27" s="12"/>
    </row>
    <row r="28" ht="15.75" customHeight="1">
      <c r="A28" s="12" t="s">
        <v>63</v>
      </c>
      <c r="B28" s="12" t="s">
        <v>135</v>
      </c>
      <c r="C28" s="12"/>
      <c r="D28" s="12"/>
      <c r="E28" s="12"/>
      <c r="F28" s="12"/>
      <c r="G28" s="12"/>
      <c r="H28" s="12"/>
    </row>
    <row r="29" ht="15.75" customHeight="1">
      <c r="A29" s="12" t="s">
        <v>65</v>
      </c>
      <c r="B29" s="12" t="s">
        <v>136</v>
      </c>
      <c r="C29" s="12"/>
      <c r="D29" s="12"/>
      <c r="E29" s="12"/>
      <c r="F29" s="12"/>
      <c r="G29" s="12"/>
      <c r="H29" s="12"/>
    </row>
    <row r="30" ht="15.75" customHeight="1">
      <c r="A30" s="12" t="s">
        <v>67</v>
      </c>
      <c r="B30" s="12" t="s">
        <v>137</v>
      </c>
      <c r="C30" s="12"/>
      <c r="D30" s="12"/>
      <c r="E30" s="12"/>
      <c r="F30" s="12"/>
      <c r="G30" s="12"/>
      <c r="H30" s="12"/>
    </row>
    <row r="31" ht="15.75" customHeight="1">
      <c r="A31" s="12" t="s">
        <v>69</v>
      </c>
      <c r="B31" s="12" t="s">
        <v>138</v>
      </c>
      <c r="C31" s="12"/>
      <c r="D31" s="12"/>
      <c r="E31" s="12"/>
      <c r="F31" s="12"/>
      <c r="G31" s="12"/>
      <c r="H31" s="12"/>
    </row>
    <row r="32" ht="15.75" customHeight="1">
      <c r="A32" s="12"/>
    </row>
    <row r="33" ht="15.75" customHeight="1">
      <c r="A33" s="12"/>
    </row>
    <row r="34" ht="15.75" customHeight="1">
      <c r="A34" s="12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