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DIV0!" sheetId="1" r:id="rId4"/>
    <sheet state="visible" name="#ERROR!" sheetId="2" r:id="rId5"/>
    <sheet state="visible" name="#NA" sheetId="3" r:id="rId6"/>
    <sheet state="visible" name="#NAME" sheetId="4" r:id="rId7"/>
    <sheet state="visible" name="#NUM!" sheetId="5" r:id="rId8"/>
    <sheet state="visible" name="#VALUE!" sheetId="6" r:id="rId9"/>
    <sheet state="visible" name="#REF!" sheetId="7" r:id="rId10"/>
  </sheets>
  <definedNames/>
  <calcPr/>
  <extLst>
    <ext uri="GoogleSheetsCustomDataVersion1">
      <go:sheetsCustomData xmlns:go="http://customooxmlschemas.google.com/" r:id="rId11" roundtripDataSignature="AMtx7mgqSy1Ov22rlLz/17K5P7sJARFBlQ=="/>
    </ext>
  </extLst>
</workbook>
</file>

<file path=xl/sharedStrings.xml><?xml version="1.0" encoding="utf-8"?>
<sst xmlns="http://schemas.openxmlformats.org/spreadsheetml/2006/main" count="192" uniqueCount="57">
  <si>
    <t>Required Tasks</t>
  </si>
  <si>
    <t>Tasks Completed</t>
  </si>
  <si>
    <t>% Complete</t>
  </si>
  <si>
    <t>README FIRST</t>
  </si>
  <si>
    <t>If you are using this spreadsheet to follow along with the video,</t>
  </si>
  <si>
    <t xml:space="preserve">you will need to advance to the next worksheet each time the </t>
  </si>
  <si>
    <t>instructor introduces a new error. Click the tabs at the bottom to</t>
  </si>
  <si>
    <t>view the other worksheets. You are currently in the #DIV/0! tab.</t>
  </si>
  <si>
    <t>Total # of Tasks</t>
  </si>
  <si>
    <t>Tasks Not Required</t>
  </si>
  <si>
    <t>Price Table</t>
  </si>
  <si>
    <t>Nuts</t>
  </si>
  <si>
    <t>Prices ($)</t>
  </si>
  <si>
    <t>Almonds</t>
  </si>
  <si>
    <t>Baru Nuts</t>
  </si>
  <si>
    <t>Brazil Nuts</t>
  </si>
  <si>
    <t>Cashews</t>
  </si>
  <si>
    <t>Chestnuts</t>
  </si>
  <si>
    <t>Hazelnuts</t>
  </si>
  <si>
    <t>Hickory Nuts</t>
  </si>
  <si>
    <t>Macademia Nuts</t>
  </si>
  <si>
    <t>Peanuts</t>
  </si>
  <si>
    <t>Pecans</t>
  </si>
  <si>
    <t>Pili Nuts</t>
  </si>
  <si>
    <t>Pine</t>
  </si>
  <si>
    <t>Pistachios</t>
  </si>
  <si>
    <t>Sacha Inchi Nuts</t>
  </si>
  <si>
    <t>Tiger Nuts</t>
  </si>
  <si>
    <t>Walnuts</t>
  </si>
  <si>
    <t>Store #55</t>
  </si>
  <si>
    <t xml:space="preserve">Prices ($) </t>
  </si>
  <si>
    <t>5% Markup</t>
  </si>
  <si>
    <t>Store #86</t>
  </si>
  <si>
    <t>10% Markup</t>
  </si>
  <si>
    <t>Store #45</t>
  </si>
  <si>
    <t>Store #60</t>
  </si>
  <si>
    <t>Major Milestone</t>
  </si>
  <si>
    <t>Start Date</t>
  </si>
  <si>
    <t>End Date</t>
  </si>
  <si>
    <t>Months to Complete</t>
  </si>
  <si>
    <t>Securing funding</t>
  </si>
  <si>
    <t>Acquiring site</t>
  </si>
  <si>
    <t>Hiring consultants</t>
  </si>
  <si>
    <t>Completing design</t>
  </si>
  <si>
    <t>Gaining client approval</t>
  </si>
  <si>
    <t>Securing permits</t>
  </si>
  <si>
    <t>Finalizing contract</t>
  </si>
  <si>
    <t>Selecting contractor</t>
  </si>
  <si>
    <t>Handing off site</t>
  </si>
  <si>
    <t>Compleitng construction</t>
  </si>
  <si>
    <t>Fixing defects</t>
  </si>
  <si>
    <t xml:space="preserve"> </t>
  </si>
  <si>
    <t>Table Location</t>
  </si>
  <si>
    <t>Seats Available</t>
  </si>
  <si>
    <t>Main Room</t>
  </si>
  <si>
    <t>Patio</t>
  </si>
  <si>
    <t>Total Available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</si>
</sst>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d/m/yy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0.0"/>
      <color rgb="FF1F1F1F"/>
      <name val="Arial"/>
    </font>
    <font>
      <b/>
      <color rgb="FFFF0000"/>
      <name val="Arial"/>
    </font>
    <font>
      <sz val="11.0"/>
      <color rgb="FF1F1F1F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2" fontId="3" numFmtId="10" xfId="0" applyAlignment="1" applyFill="1" applyFont="1" applyNumberFormat="1">
      <alignment horizontal="right"/>
    </xf>
    <xf borderId="1" fillId="0" fontId="4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5" fillId="0" fontId="2" numFmtId="0" xfId="0" applyAlignment="1" applyBorder="1" applyFont="1">
      <alignment vertical="bottom"/>
    </xf>
    <xf borderId="6" fillId="0" fontId="1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0" fillId="0" fontId="1" numFmtId="0" xfId="0" applyFont="1"/>
    <xf borderId="0" fillId="2" fontId="5" numFmtId="0" xfId="0" applyFont="1"/>
    <xf borderId="0" fillId="0" fontId="2" numFmtId="164" xfId="0" applyFont="1" applyNumberFormat="1"/>
    <xf borderId="0" fillId="0" fontId="1" numFmtId="164" xfId="0" applyFont="1" applyNumberFormat="1"/>
    <xf borderId="0" fillId="2" fontId="5" numFmtId="164" xfId="0" applyFont="1" applyNumberFormat="1"/>
    <xf borderId="0" fillId="0" fontId="2" numFmtId="0" xfId="0" applyAlignment="1" applyFont="1">
      <alignment readingOrder="0"/>
    </xf>
    <xf borderId="0" fillId="0" fontId="2" numFmtId="165" xfId="0" applyFont="1" applyNumberFormat="1"/>
    <xf borderId="0" fillId="0" fontId="2" numFmtId="166" xfId="0" applyAlignment="1" applyFont="1" applyNumberFormat="1">
      <alignment horizontal="right" readingOrder="0"/>
    </xf>
    <xf borderId="0" fillId="0" fontId="2" numFmtId="165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16.38"/>
    <col customWidth="1" min="3" max="3" width="15.75"/>
    <col customWidth="1" min="4" max="26" width="14.38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2">
        <v>3.0</v>
      </c>
      <c r="B2" s="2">
        <v>1.0</v>
      </c>
      <c r="C2" s="3">
        <f t="shared" ref="C2:C6" si="1">B2/A2</f>
        <v>0.3333333333</v>
      </c>
    </row>
    <row r="3" ht="15.75" customHeight="1">
      <c r="A3" s="2">
        <v>2.0</v>
      </c>
      <c r="B3" s="2">
        <v>2.0</v>
      </c>
      <c r="C3" s="3">
        <f t="shared" si="1"/>
        <v>1</v>
      </c>
    </row>
    <row r="4" ht="15.75" customHeight="1">
      <c r="A4" s="2">
        <v>0.0</v>
      </c>
      <c r="B4" s="2">
        <v>0.0</v>
      </c>
      <c r="C4" s="3" t="str">
        <f t="shared" si="1"/>
        <v>#DIV/0!</v>
      </c>
    </row>
    <row r="5" ht="15.75" customHeight="1">
      <c r="A5" s="2">
        <v>3.0</v>
      </c>
      <c r="B5" s="2">
        <v>2.0</v>
      </c>
      <c r="C5" s="3">
        <f t="shared" si="1"/>
        <v>0.6666666667</v>
      </c>
    </row>
    <row r="6" ht="15.75" customHeight="1">
      <c r="A6" s="2">
        <v>5.0</v>
      </c>
      <c r="B6" s="2">
        <v>2.0</v>
      </c>
      <c r="C6" s="3">
        <f t="shared" si="1"/>
        <v>0.4</v>
      </c>
    </row>
    <row r="7" ht="15.75" customHeight="1"/>
    <row r="8" ht="15.75" customHeight="1">
      <c r="A8" s="4" t="s">
        <v>3</v>
      </c>
      <c r="B8" s="5"/>
      <c r="C8" s="5"/>
      <c r="D8" s="6"/>
    </row>
    <row r="9" ht="15.75" customHeight="1">
      <c r="A9" s="7" t="s">
        <v>4</v>
      </c>
      <c r="B9" s="8"/>
      <c r="C9" s="8"/>
      <c r="D9" s="9"/>
    </row>
    <row r="10" ht="15.75" customHeight="1">
      <c r="A10" s="7" t="s">
        <v>5</v>
      </c>
      <c r="B10" s="8"/>
      <c r="C10" s="8"/>
      <c r="D10" s="9"/>
    </row>
    <row r="11" ht="15.75" customHeight="1">
      <c r="A11" s="7" t="s">
        <v>6</v>
      </c>
      <c r="B11" s="8"/>
      <c r="C11" s="8"/>
      <c r="D11" s="9"/>
    </row>
    <row r="12" ht="15.75" customHeight="1">
      <c r="A12" s="10" t="s">
        <v>7</v>
      </c>
      <c r="B12" s="11"/>
      <c r="C12" s="11"/>
      <c r="D12" s="12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9.25"/>
    <col customWidth="1" min="3" max="3" width="16.88"/>
    <col customWidth="1" min="4" max="4" width="17.13"/>
    <col customWidth="1" min="5" max="26" width="14.38"/>
  </cols>
  <sheetData>
    <row r="1" ht="15.75" customHeight="1">
      <c r="A1" s="13" t="s">
        <v>8</v>
      </c>
      <c r="B1" s="13" t="s">
        <v>9</v>
      </c>
      <c r="C1" s="1" t="s">
        <v>0</v>
      </c>
      <c r="D1" s="1" t="s">
        <v>1</v>
      </c>
      <c r="E1" s="1" t="s">
        <v>2</v>
      </c>
    </row>
    <row r="2" ht="15.75" customHeight="1">
      <c r="A2" s="14">
        <f t="shared" ref="A2:A6" si="1">SUM(B2:B6, C2:C6)</f>
        <v>25</v>
      </c>
      <c r="B2" s="2">
        <v>5.0</v>
      </c>
      <c r="C2" s="2">
        <v>3.0</v>
      </c>
      <c r="D2" s="2">
        <v>1.0</v>
      </c>
      <c r="E2" s="3">
        <f t="shared" ref="E2:E3" si="2">IF(C2, D2/C2, " ")</f>
        <v>0.3333333333</v>
      </c>
    </row>
    <row r="3" ht="15.75" customHeight="1">
      <c r="A3" s="14">
        <f t="shared" si="1"/>
        <v>17</v>
      </c>
      <c r="B3" s="2">
        <v>3.0</v>
      </c>
      <c r="C3" s="2">
        <v>2.0</v>
      </c>
      <c r="D3" s="2">
        <v>2.0</v>
      </c>
      <c r="E3" s="3">
        <f t="shared" si="2"/>
        <v>1</v>
      </c>
    </row>
    <row r="4" ht="15.75" customHeight="1">
      <c r="A4" s="14">
        <f t="shared" si="1"/>
        <v>12</v>
      </c>
      <c r="B4" s="2">
        <v>1.0</v>
      </c>
      <c r="C4" s="2">
        <v>0.0</v>
      </c>
      <c r="D4" s="2">
        <v>0.0</v>
      </c>
      <c r="E4" s="3" t="str">
        <f>IFERROR(D4/C4, "Not applicable")</f>
        <v>Not applicable</v>
      </c>
    </row>
    <row r="5" ht="15.75" customHeight="1">
      <c r="A5" s="14">
        <f t="shared" si="1"/>
        <v>11</v>
      </c>
      <c r="B5" s="2">
        <v>2.0</v>
      </c>
      <c r="C5" s="2">
        <v>3.0</v>
      </c>
      <c r="D5" s="2">
        <v>2.0</v>
      </c>
      <c r="E5" s="3">
        <f t="shared" ref="E5:E6" si="3">IF(C5, D5/C5, " ")</f>
        <v>0.6666666667</v>
      </c>
    </row>
    <row r="6" ht="15.75" customHeight="1">
      <c r="A6" s="14">
        <f t="shared" si="1"/>
        <v>6</v>
      </c>
      <c r="B6" s="2">
        <v>1.0</v>
      </c>
      <c r="C6" s="2">
        <v>5.0</v>
      </c>
      <c r="D6" s="2">
        <v>2.0</v>
      </c>
      <c r="E6" s="3">
        <f t="shared" si="3"/>
        <v>0.4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16.38"/>
    <col customWidth="1" min="3" max="3" width="18.75"/>
    <col customWidth="1" min="4" max="26" width="14.38"/>
  </cols>
  <sheetData>
    <row r="1" ht="15.75" customHeight="1">
      <c r="A1" s="13" t="s">
        <v>10</v>
      </c>
      <c r="B1" s="15"/>
    </row>
    <row r="2" ht="15.75" customHeight="1">
      <c r="A2" s="13" t="s">
        <v>11</v>
      </c>
      <c r="B2" s="16" t="s">
        <v>12</v>
      </c>
    </row>
    <row r="3" ht="15.75" customHeight="1">
      <c r="A3" s="2" t="s">
        <v>13</v>
      </c>
      <c r="B3" s="15">
        <v>9.99</v>
      </c>
    </row>
    <row r="4" ht="15.75" customHeight="1">
      <c r="A4" s="2" t="s">
        <v>14</v>
      </c>
      <c r="B4" s="15">
        <v>11.95</v>
      </c>
    </row>
    <row r="5" ht="15.75" customHeight="1">
      <c r="A5" s="2" t="s">
        <v>15</v>
      </c>
      <c r="B5" s="15">
        <v>7.99</v>
      </c>
    </row>
    <row r="6" ht="15.75" customHeight="1">
      <c r="A6" s="2" t="s">
        <v>16</v>
      </c>
      <c r="B6" s="15">
        <v>9.89</v>
      </c>
    </row>
    <row r="7" ht="15.75" customHeight="1">
      <c r="A7" s="2" t="s">
        <v>17</v>
      </c>
      <c r="B7" s="15">
        <v>3.99</v>
      </c>
    </row>
    <row r="8" ht="15.75" customHeight="1">
      <c r="A8" s="2" t="s">
        <v>18</v>
      </c>
      <c r="B8" s="15">
        <v>7.19</v>
      </c>
    </row>
    <row r="9" ht="15.75" customHeight="1">
      <c r="A9" s="2" t="s">
        <v>19</v>
      </c>
      <c r="B9" s="15">
        <v>24.99</v>
      </c>
    </row>
    <row r="10" ht="15.75" customHeight="1">
      <c r="A10" s="2" t="s">
        <v>20</v>
      </c>
      <c r="B10" s="15">
        <v>24.5</v>
      </c>
    </row>
    <row r="11" ht="15.75" customHeight="1">
      <c r="A11" s="2" t="s">
        <v>21</v>
      </c>
      <c r="B11" s="15">
        <v>8.99</v>
      </c>
    </row>
    <row r="12" ht="15.75" customHeight="1">
      <c r="A12" s="2" t="s">
        <v>22</v>
      </c>
      <c r="B12" s="15">
        <v>11.59</v>
      </c>
    </row>
    <row r="13" ht="15.75" customHeight="1">
      <c r="A13" s="2" t="s">
        <v>23</v>
      </c>
      <c r="B13" s="15">
        <v>11.95</v>
      </c>
    </row>
    <row r="14" ht="15.75" customHeight="1">
      <c r="A14" s="2" t="s">
        <v>24</v>
      </c>
      <c r="B14" s="15">
        <v>28.14</v>
      </c>
    </row>
    <row r="15" ht="15.75" customHeight="1">
      <c r="A15" s="2" t="s">
        <v>25</v>
      </c>
      <c r="B15" s="15">
        <v>20.99</v>
      </c>
    </row>
    <row r="16" ht="15.75" customHeight="1">
      <c r="A16" s="2" t="s">
        <v>26</v>
      </c>
      <c r="B16" s="15">
        <v>19.99</v>
      </c>
    </row>
    <row r="17" ht="15.75" customHeight="1">
      <c r="A17" s="2" t="s">
        <v>27</v>
      </c>
      <c r="B17" s="15">
        <v>12.99</v>
      </c>
    </row>
    <row r="18" ht="15.75" customHeight="1">
      <c r="A18" s="2" t="s">
        <v>28</v>
      </c>
      <c r="B18" s="15">
        <v>14.49</v>
      </c>
    </row>
    <row r="19" ht="15.75" customHeight="1">
      <c r="B19" s="15"/>
    </row>
    <row r="20" ht="15.75" customHeight="1">
      <c r="A20" s="13" t="s">
        <v>29</v>
      </c>
      <c r="B20" s="16" t="s">
        <v>30</v>
      </c>
      <c r="C20" s="13" t="s">
        <v>31</v>
      </c>
    </row>
    <row r="21" ht="15.75" customHeight="1">
      <c r="A21" s="2" t="s">
        <v>13</v>
      </c>
      <c r="B21" s="17">
        <f t="shared" ref="B21:B27" si="1">VLOOKUP(A21,A3:B18,2,0)</f>
        <v>9.99</v>
      </c>
      <c r="C21" s="15">
        <f t="shared" ref="C21:C27" si="2">B21+(0.05*B21)</f>
        <v>10.4895</v>
      </c>
    </row>
    <row r="22" ht="15.75" customHeight="1">
      <c r="A22" s="2" t="s">
        <v>16</v>
      </c>
      <c r="B22" s="17">
        <f t="shared" si="1"/>
        <v>9.89</v>
      </c>
      <c r="C22" s="15">
        <f t="shared" si="2"/>
        <v>10.3845</v>
      </c>
    </row>
    <row r="23" ht="15.75" customHeight="1">
      <c r="A23" s="2" t="s">
        <v>20</v>
      </c>
      <c r="B23" s="17">
        <f t="shared" si="1"/>
        <v>24.5</v>
      </c>
      <c r="C23" s="15">
        <f t="shared" si="2"/>
        <v>25.725</v>
      </c>
    </row>
    <row r="24" ht="15.75" customHeight="1">
      <c r="A24" s="2" t="s">
        <v>21</v>
      </c>
      <c r="B24" s="17">
        <f t="shared" si="1"/>
        <v>8.99</v>
      </c>
      <c r="C24" s="15">
        <f t="shared" si="2"/>
        <v>9.4395</v>
      </c>
    </row>
    <row r="25" ht="15.75" customHeight="1">
      <c r="A25" s="2" t="s">
        <v>22</v>
      </c>
      <c r="B25" s="17">
        <f t="shared" si="1"/>
        <v>11.59</v>
      </c>
      <c r="C25" s="15">
        <f t="shared" si="2"/>
        <v>12.1695</v>
      </c>
    </row>
    <row r="26" ht="15.75" customHeight="1">
      <c r="A26" s="2" t="s">
        <v>24</v>
      </c>
      <c r="B26" s="17">
        <f t="shared" si="1"/>
        <v>28.14</v>
      </c>
      <c r="C26" s="15">
        <f t="shared" si="2"/>
        <v>29.547</v>
      </c>
    </row>
    <row r="27" ht="15.75" customHeight="1">
      <c r="A27" s="2" t="s">
        <v>28</v>
      </c>
      <c r="B27" s="17">
        <f t="shared" si="1"/>
        <v>14.49</v>
      </c>
      <c r="C27" s="15">
        <f t="shared" si="2"/>
        <v>15.2145</v>
      </c>
    </row>
    <row r="28" ht="15.75" customHeight="1">
      <c r="B28" s="15"/>
    </row>
    <row r="29" ht="15.75" customHeight="1">
      <c r="A29" s="13" t="s">
        <v>32</v>
      </c>
      <c r="B29" s="16" t="s">
        <v>30</v>
      </c>
      <c r="C29" s="13" t="s">
        <v>33</v>
      </c>
    </row>
    <row r="30" ht="15.75" customHeight="1">
      <c r="A30" s="2" t="s">
        <v>14</v>
      </c>
      <c r="B30" s="17">
        <f t="shared" ref="B30:B38" si="3">VLOOKUP(A30, $A$3:$B$18, 2, 0)</f>
        <v>11.95</v>
      </c>
      <c r="C30" s="15">
        <f t="shared" ref="C30:C38" si="4">B30+(0.1*B30)</f>
        <v>13.145</v>
      </c>
    </row>
    <row r="31" ht="15.75" customHeight="1">
      <c r="A31" s="2" t="s">
        <v>15</v>
      </c>
      <c r="B31" s="17">
        <f t="shared" si="3"/>
        <v>7.99</v>
      </c>
      <c r="C31" s="15">
        <f t="shared" si="4"/>
        <v>8.789</v>
      </c>
    </row>
    <row r="32" ht="15.75" customHeight="1">
      <c r="A32" s="2" t="s">
        <v>17</v>
      </c>
      <c r="B32" s="17">
        <f t="shared" si="3"/>
        <v>3.99</v>
      </c>
      <c r="C32" s="15">
        <f t="shared" si="4"/>
        <v>4.389</v>
      </c>
    </row>
    <row r="33" ht="15.75" customHeight="1">
      <c r="A33" s="2" t="s">
        <v>18</v>
      </c>
      <c r="B33" s="17">
        <f t="shared" si="3"/>
        <v>7.19</v>
      </c>
      <c r="C33" s="15">
        <f t="shared" si="4"/>
        <v>7.909</v>
      </c>
    </row>
    <row r="34" ht="15.75" customHeight="1">
      <c r="A34" s="2" t="s">
        <v>19</v>
      </c>
      <c r="B34" s="17">
        <f t="shared" si="3"/>
        <v>24.99</v>
      </c>
      <c r="C34" s="15">
        <f t="shared" si="4"/>
        <v>27.489</v>
      </c>
    </row>
    <row r="35" ht="15.75" customHeight="1">
      <c r="A35" s="2" t="s">
        <v>23</v>
      </c>
      <c r="B35" s="17">
        <f t="shared" si="3"/>
        <v>11.95</v>
      </c>
      <c r="C35" s="15">
        <f t="shared" si="4"/>
        <v>13.145</v>
      </c>
    </row>
    <row r="36" ht="15.75" customHeight="1">
      <c r="A36" s="2" t="s">
        <v>25</v>
      </c>
      <c r="B36" s="17">
        <f t="shared" si="3"/>
        <v>20.99</v>
      </c>
      <c r="C36" s="15">
        <f t="shared" si="4"/>
        <v>23.089</v>
      </c>
    </row>
    <row r="37" ht="15.75" customHeight="1">
      <c r="A37" s="2" t="s">
        <v>26</v>
      </c>
      <c r="B37" s="17">
        <f t="shared" si="3"/>
        <v>19.99</v>
      </c>
      <c r="C37" s="15">
        <f t="shared" si="4"/>
        <v>21.989</v>
      </c>
    </row>
    <row r="38" ht="15.75" customHeight="1">
      <c r="A38" s="2" t="s">
        <v>27</v>
      </c>
      <c r="B38" s="17">
        <f t="shared" si="3"/>
        <v>12.99</v>
      </c>
      <c r="C38" s="15">
        <f t="shared" si="4"/>
        <v>14.289</v>
      </c>
    </row>
    <row r="39" ht="15.75" customHeight="1">
      <c r="B39" s="15"/>
    </row>
    <row r="40" ht="15.75" customHeight="1">
      <c r="A40" s="13" t="s">
        <v>34</v>
      </c>
      <c r="B40" s="16" t="s">
        <v>30</v>
      </c>
      <c r="C40" s="13" t="s">
        <v>33</v>
      </c>
    </row>
    <row r="41" ht="15.75" customHeight="1">
      <c r="A41" s="8" t="s">
        <v>13</v>
      </c>
      <c r="B41" s="17">
        <f t="shared" ref="B41:B46" si="5">VLOOKUP(A41, $A$3:$B$18, 2, 0)</f>
        <v>9.99</v>
      </c>
      <c r="C41" s="15">
        <f t="shared" ref="C41:C46" si="6">B41+(0.1*B41)</f>
        <v>10.989</v>
      </c>
    </row>
    <row r="42" ht="15.75" customHeight="1">
      <c r="A42" s="8" t="s">
        <v>14</v>
      </c>
      <c r="B42" s="17">
        <f t="shared" si="5"/>
        <v>11.95</v>
      </c>
      <c r="C42" s="15">
        <f t="shared" si="6"/>
        <v>13.145</v>
      </c>
    </row>
    <row r="43" ht="15.75" customHeight="1">
      <c r="A43" s="8" t="s">
        <v>18</v>
      </c>
      <c r="B43" s="17">
        <f t="shared" si="5"/>
        <v>7.19</v>
      </c>
      <c r="C43" s="15">
        <f t="shared" si="6"/>
        <v>7.909</v>
      </c>
    </row>
    <row r="44" ht="15.75" customHeight="1">
      <c r="A44" s="8" t="s">
        <v>20</v>
      </c>
      <c r="B44" s="17">
        <f t="shared" si="5"/>
        <v>24.5</v>
      </c>
      <c r="C44" s="15">
        <f t="shared" si="6"/>
        <v>26.95</v>
      </c>
    </row>
    <row r="45" ht="15.75" customHeight="1">
      <c r="A45" s="8" t="s">
        <v>21</v>
      </c>
      <c r="B45" s="17">
        <f t="shared" si="5"/>
        <v>8.99</v>
      </c>
      <c r="C45" s="15">
        <f t="shared" si="6"/>
        <v>9.889</v>
      </c>
    </row>
    <row r="46" ht="15.75" customHeight="1">
      <c r="A46" s="8" t="s">
        <v>27</v>
      </c>
      <c r="B46" s="17">
        <f t="shared" si="5"/>
        <v>12.99</v>
      </c>
      <c r="C46" s="15">
        <f t="shared" si="6"/>
        <v>14.289</v>
      </c>
    </row>
    <row r="47" ht="15.75" customHeight="1">
      <c r="B47" s="15"/>
    </row>
    <row r="48" ht="15.75" customHeight="1">
      <c r="A48" s="13" t="s">
        <v>35</v>
      </c>
      <c r="B48" s="16" t="s">
        <v>30</v>
      </c>
      <c r="C48" s="13" t="s">
        <v>31</v>
      </c>
    </row>
    <row r="49" ht="15.75" customHeight="1">
      <c r="A49" s="18" t="s">
        <v>13</v>
      </c>
      <c r="B49" s="17">
        <f t="shared" ref="B49:B64" si="7">VLOOKUP(A49, $A$3:$B$18, 2, 0)</f>
        <v>9.99</v>
      </c>
      <c r="C49" s="15">
        <f t="shared" ref="C49:C64" si="8">B49+(0.05*B49)</f>
        <v>10.4895</v>
      </c>
    </row>
    <row r="50" ht="15.75" customHeight="1">
      <c r="A50" s="2" t="s">
        <v>14</v>
      </c>
      <c r="B50" s="17">
        <f t="shared" si="7"/>
        <v>11.95</v>
      </c>
      <c r="C50" s="15">
        <f t="shared" si="8"/>
        <v>12.5475</v>
      </c>
    </row>
    <row r="51" ht="15.75" customHeight="1">
      <c r="A51" s="2" t="s">
        <v>15</v>
      </c>
      <c r="B51" s="17">
        <f t="shared" si="7"/>
        <v>7.99</v>
      </c>
      <c r="C51" s="15">
        <f t="shared" si="8"/>
        <v>8.3895</v>
      </c>
    </row>
    <row r="52" ht="15.75" customHeight="1">
      <c r="A52" s="2" t="s">
        <v>16</v>
      </c>
      <c r="B52" s="17">
        <f t="shared" si="7"/>
        <v>9.89</v>
      </c>
      <c r="C52" s="15">
        <f t="shared" si="8"/>
        <v>10.3845</v>
      </c>
    </row>
    <row r="53" ht="15.75" customHeight="1">
      <c r="A53" s="2" t="s">
        <v>17</v>
      </c>
      <c r="B53" s="17">
        <f t="shared" si="7"/>
        <v>3.99</v>
      </c>
      <c r="C53" s="15">
        <f t="shared" si="8"/>
        <v>4.1895</v>
      </c>
    </row>
    <row r="54" ht="15.75" customHeight="1">
      <c r="A54" s="2" t="s">
        <v>18</v>
      </c>
      <c r="B54" s="17">
        <f t="shared" si="7"/>
        <v>7.19</v>
      </c>
      <c r="C54" s="15">
        <f t="shared" si="8"/>
        <v>7.5495</v>
      </c>
    </row>
    <row r="55" ht="15.75" customHeight="1">
      <c r="A55" s="2" t="s">
        <v>19</v>
      </c>
      <c r="B55" s="17">
        <f t="shared" si="7"/>
        <v>24.99</v>
      </c>
      <c r="C55" s="15">
        <f t="shared" si="8"/>
        <v>26.2395</v>
      </c>
    </row>
    <row r="56" ht="15.75" customHeight="1">
      <c r="A56" s="2" t="s">
        <v>20</v>
      </c>
      <c r="B56" s="17">
        <f t="shared" si="7"/>
        <v>24.5</v>
      </c>
      <c r="C56" s="15">
        <f t="shared" si="8"/>
        <v>25.725</v>
      </c>
    </row>
    <row r="57" ht="15.75" customHeight="1">
      <c r="A57" s="2" t="s">
        <v>21</v>
      </c>
      <c r="B57" s="17">
        <f t="shared" si="7"/>
        <v>8.99</v>
      </c>
      <c r="C57" s="15">
        <f t="shared" si="8"/>
        <v>9.4395</v>
      </c>
    </row>
    <row r="58" ht="15.75" customHeight="1">
      <c r="A58" s="2" t="s">
        <v>22</v>
      </c>
      <c r="B58" s="17">
        <f t="shared" si="7"/>
        <v>11.59</v>
      </c>
      <c r="C58" s="15">
        <f t="shared" si="8"/>
        <v>12.1695</v>
      </c>
    </row>
    <row r="59" ht="15.75" customHeight="1">
      <c r="A59" s="2" t="s">
        <v>23</v>
      </c>
      <c r="B59" s="17">
        <f t="shared" si="7"/>
        <v>11.95</v>
      </c>
      <c r="C59" s="15">
        <f t="shared" si="8"/>
        <v>12.5475</v>
      </c>
    </row>
    <row r="60" ht="15.75" customHeight="1">
      <c r="A60" s="2" t="s">
        <v>24</v>
      </c>
      <c r="B60" s="17">
        <f t="shared" si="7"/>
        <v>28.14</v>
      </c>
      <c r="C60" s="15">
        <f t="shared" si="8"/>
        <v>29.547</v>
      </c>
    </row>
    <row r="61" ht="15.75" customHeight="1">
      <c r="A61" s="2" t="s">
        <v>25</v>
      </c>
      <c r="B61" s="17">
        <f t="shared" si="7"/>
        <v>20.99</v>
      </c>
      <c r="C61" s="15">
        <f t="shared" si="8"/>
        <v>22.0395</v>
      </c>
    </row>
    <row r="62" ht="15.75" customHeight="1">
      <c r="A62" s="2" t="s">
        <v>26</v>
      </c>
      <c r="B62" s="17">
        <f t="shared" si="7"/>
        <v>19.99</v>
      </c>
      <c r="C62" s="15">
        <f t="shared" si="8"/>
        <v>20.9895</v>
      </c>
    </row>
    <row r="63" ht="15.75" customHeight="1">
      <c r="A63" s="2" t="s">
        <v>27</v>
      </c>
      <c r="B63" s="17">
        <f t="shared" si="7"/>
        <v>12.99</v>
      </c>
      <c r="C63" s="15">
        <f t="shared" si="8"/>
        <v>13.6395</v>
      </c>
    </row>
    <row r="64" ht="15.75" customHeight="1">
      <c r="A64" s="2" t="s">
        <v>28</v>
      </c>
      <c r="B64" s="17">
        <f t="shared" si="7"/>
        <v>14.49</v>
      </c>
      <c r="C64" s="15">
        <f t="shared" si="8"/>
        <v>15.2145</v>
      </c>
    </row>
    <row r="65" ht="15.75" customHeight="1">
      <c r="B65" s="15"/>
    </row>
    <row r="66" ht="15.75" customHeight="1">
      <c r="B66" s="15"/>
    </row>
    <row r="67" ht="15.75" customHeight="1">
      <c r="B67" s="15"/>
    </row>
    <row r="68" ht="15.75" customHeight="1">
      <c r="B68" s="15"/>
    </row>
    <row r="69" ht="15.75" customHeight="1">
      <c r="B69" s="15"/>
    </row>
    <row r="70" ht="15.75" customHeight="1">
      <c r="B70" s="15"/>
    </row>
    <row r="71" ht="15.75" customHeight="1">
      <c r="B71" s="15"/>
    </row>
    <row r="72" ht="15.75" customHeight="1">
      <c r="B72" s="15"/>
    </row>
    <row r="73" ht="15.75" customHeight="1">
      <c r="B73" s="15"/>
    </row>
    <row r="74" ht="15.75" customHeight="1">
      <c r="B74" s="15"/>
    </row>
    <row r="75" ht="15.75" customHeight="1">
      <c r="B75" s="15"/>
    </row>
    <row r="76" ht="15.75" customHeight="1">
      <c r="B76" s="15"/>
    </row>
    <row r="77" ht="15.75" customHeight="1">
      <c r="B77" s="15"/>
    </row>
    <row r="78" ht="15.75" customHeight="1">
      <c r="B78" s="15"/>
    </row>
    <row r="79" ht="15.75" customHeight="1">
      <c r="B79" s="15"/>
    </row>
    <row r="80" ht="15.75" customHeight="1">
      <c r="B80" s="15"/>
    </row>
    <row r="81" ht="15.75" customHeight="1">
      <c r="B81" s="15"/>
    </row>
    <row r="82" ht="15.75" customHeight="1">
      <c r="B82" s="15"/>
    </row>
    <row r="83" ht="15.75" customHeight="1">
      <c r="B83" s="15"/>
    </row>
    <row r="84" ht="15.75" customHeight="1">
      <c r="B84" s="15"/>
    </row>
    <row r="85" ht="15.75" customHeight="1">
      <c r="B85" s="15"/>
    </row>
    <row r="86" ht="15.75" customHeight="1">
      <c r="B86" s="15"/>
    </row>
    <row r="87" ht="15.75" customHeight="1">
      <c r="B87" s="15"/>
    </row>
    <row r="88" ht="15.75" customHeight="1">
      <c r="B88" s="15"/>
    </row>
    <row r="89" ht="15.75" customHeight="1">
      <c r="B89" s="15"/>
    </row>
    <row r="90" ht="15.75" customHeight="1">
      <c r="B90" s="15"/>
    </row>
    <row r="91" ht="15.75" customHeight="1">
      <c r="B91" s="15"/>
    </row>
    <row r="92" ht="15.75" customHeight="1">
      <c r="B92" s="15"/>
    </row>
    <row r="93" ht="15.75" customHeight="1">
      <c r="B93" s="15"/>
    </row>
    <row r="94" ht="15.75" customHeight="1">
      <c r="B94" s="15"/>
    </row>
    <row r="95" ht="15.75" customHeight="1">
      <c r="B95" s="15"/>
    </row>
    <row r="96" ht="15.75" customHeight="1">
      <c r="B96" s="15"/>
    </row>
    <row r="97" ht="15.75" customHeight="1">
      <c r="B97" s="15"/>
    </row>
    <row r="98" ht="15.75" customHeight="1">
      <c r="B98" s="15"/>
    </row>
    <row r="99" ht="15.75" customHeight="1">
      <c r="B99" s="15"/>
    </row>
    <row r="100" ht="15.75" customHeight="1">
      <c r="B100" s="15"/>
    </row>
    <row r="101" ht="15.75" customHeight="1">
      <c r="B101" s="15"/>
    </row>
    <row r="102" ht="15.75" customHeight="1">
      <c r="B102" s="15"/>
    </row>
    <row r="103" ht="15.75" customHeight="1">
      <c r="B103" s="15"/>
    </row>
    <row r="104" ht="15.75" customHeight="1">
      <c r="B104" s="15"/>
    </row>
    <row r="105" ht="15.75" customHeight="1">
      <c r="B105" s="15"/>
    </row>
    <row r="106" ht="15.75" customHeight="1">
      <c r="B106" s="15"/>
    </row>
    <row r="107" ht="15.75" customHeight="1">
      <c r="B107" s="15"/>
    </row>
    <row r="108" ht="15.75" customHeight="1">
      <c r="B108" s="15"/>
    </row>
    <row r="109" ht="15.75" customHeight="1">
      <c r="B109" s="15"/>
    </row>
    <row r="110" ht="15.75" customHeight="1">
      <c r="B110" s="15"/>
    </row>
    <row r="111" ht="15.75" customHeight="1">
      <c r="B111" s="15"/>
    </row>
    <row r="112" ht="15.75" customHeight="1">
      <c r="B112" s="15"/>
    </row>
    <row r="113" ht="15.75" customHeight="1">
      <c r="B113" s="15"/>
    </row>
    <row r="114" ht="15.75" customHeight="1">
      <c r="B114" s="15"/>
    </row>
    <row r="115" ht="15.75" customHeight="1">
      <c r="B115" s="15"/>
    </row>
    <row r="116" ht="15.75" customHeight="1">
      <c r="B116" s="15"/>
    </row>
    <row r="117" ht="15.75" customHeight="1">
      <c r="B117" s="15"/>
    </row>
    <row r="118" ht="15.75" customHeight="1">
      <c r="B118" s="15"/>
    </row>
    <row r="119" ht="15.75" customHeight="1">
      <c r="B119" s="15"/>
    </row>
    <row r="120" ht="15.75" customHeight="1">
      <c r="B120" s="15"/>
    </row>
    <row r="121" ht="15.75" customHeight="1">
      <c r="B121" s="15"/>
    </row>
    <row r="122" ht="15.75" customHeight="1">
      <c r="B122" s="15"/>
    </row>
    <row r="123" ht="15.75" customHeight="1">
      <c r="B123" s="15"/>
    </row>
    <row r="124" ht="15.75" customHeight="1">
      <c r="B124" s="15"/>
    </row>
    <row r="125" ht="15.75" customHeight="1">
      <c r="B125" s="15"/>
    </row>
    <row r="126" ht="15.75" customHeight="1">
      <c r="B126" s="15"/>
    </row>
    <row r="127" ht="15.75" customHeight="1">
      <c r="B127" s="15"/>
    </row>
    <row r="128" ht="15.75" customHeight="1">
      <c r="B128" s="15"/>
    </row>
    <row r="129" ht="15.75" customHeight="1">
      <c r="B129" s="15"/>
    </row>
    <row r="130" ht="15.75" customHeight="1">
      <c r="B130" s="15"/>
    </row>
    <row r="131" ht="15.75" customHeight="1">
      <c r="B131" s="15"/>
    </row>
    <row r="132" ht="15.75" customHeight="1">
      <c r="B132" s="15"/>
    </row>
    <row r="133" ht="15.75" customHeight="1">
      <c r="B133" s="15"/>
    </row>
    <row r="134" ht="15.75" customHeight="1">
      <c r="B134" s="15"/>
    </row>
    <row r="135" ht="15.75" customHeight="1">
      <c r="B135" s="15"/>
    </row>
    <row r="136" ht="15.75" customHeight="1">
      <c r="B136" s="15"/>
    </row>
    <row r="137" ht="15.75" customHeight="1">
      <c r="B137" s="15"/>
    </row>
    <row r="138" ht="15.75" customHeight="1">
      <c r="B138" s="15"/>
    </row>
    <row r="139" ht="15.75" customHeight="1">
      <c r="B139" s="15"/>
    </row>
    <row r="140" ht="15.75" customHeight="1">
      <c r="B140" s="15"/>
    </row>
    <row r="141" ht="15.75" customHeight="1">
      <c r="B141" s="15"/>
    </row>
    <row r="142" ht="15.75" customHeight="1">
      <c r="B142" s="15"/>
    </row>
    <row r="143" ht="15.75" customHeight="1">
      <c r="B143" s="15"/>
    </row>
    <row r="144" ht="15.75" customHeight="1">
      <c r="B144" s="15"/>
    </row>
    <row r="145" ht="15.75" customHeight="1">
      <c r="B145" s="15"/>
    </row>
    <row r="146" ht="15.75" customHeight="1">
      <c r="B146" s="15"/>
    </row>
    <row r="147" ht="15.75" customHeight="1">
      <c r="B147" s="15"/>
    </row>
    <row r="148" ht="15.75" customHeight="1">
      <c r="B148" s="15"/>
    </row>
    <row r="149" ht="15.75" customHeight="1">
      <c r="B149" s="15"/>
    </row>
    <row r="150" ht="15.75" customHeight="1">
      <c r="B150" s="15"/>
    </row>
    <row r="151" ht="15.75" customHeight="1">
      <c r="B151" s="15"/>
    </row>
    <row r="152" ht="15.75" customHeight="1">
      <c r="B152" s="15"/>
    </row>
    <row r="153" ht="15.75" customHeight="1">
      <c r="B153" s="15"/>
    </row>
    <row r="154" ht="15.75" customHeight="1">
      <c r="B154" s="15"/>
    </row>
    <row r="155" ht="15.75" customHeight="1">
      <c r="B155" s="15"/>
    </row>
    <row r="156" ht="15.75" customHeight="1">
      <c r="B156" s="15"/>
    </row>
    <row r="157" ht="15.75" customHeight="1">
      <c r="B157" s="15"/>
    </row>
    <row r="158" ht="15.75" customHeight="1">
      <c r="B158" s="15"/>
    </row>
    <row r="159" ht="15.75" customHeight="1">
      <c r="B159" s="15"/>
    </row>
    <row r="160" ht="15.75" customHeight="1">
      <c r="B160" s="15"/>
    </row>
    <row r="161" ht="15.75" customHeight="1">
      <c r="B161" s="15"/>
    </row>
    <row r="162" ht="15.75" customHeight="1">
      <c r="B162" s="15"/>
    </row>
    <row r="163" ht="15.75" customHeight="1">
      <c r="B163" s="15"/>
    </row>
    <row r="164" ht="15.75" customHeight="1">
      <c r="B164" s="15"/>
    </row>
    <row r="165" ht="15.75" customHeight="1">
      <c r="B165" s="15"/>
    </row>
    <row r="166" ht="15.75" customHeight="1">
      <c r="B166" s="15"/>
    </row>
    <row r="167" ht="15.75" customHeight="1">
      <c r="B167" s="15"/>
    </row>
    <row r="168" ht="15.75" customHeight="1">
      <c r="B168" s="15"/>
    </row>
    <row r="169" ht="15.75" customHeight="1">
      <c r="B169" s="15"/>
    </row>
    <row r="170" ht="15.75" customHeight="1">
      <c r="B170" s="15"/>
    </row>
    <row r="171" ht="15.75" customHeight="1">
      <c r="B171" s="15"/>
    </row>
    <row r="172" ht="15.75" customHeight="1">
      <c r="B172" s="15"/>
    </row>
    <row r="173" ht="15.75" customHeight="1">
      <c r="B173" s="15"/>
    </row>
    <row r="174" ht="15.75" customHeight="1">
      <c r="B174" s="15"/>
    </row>
    <row r="175" ht="15.75" customHeight="1">
      <c r="B175" s="15"/>
    </row>
    <row r="176" ht="15.75" customHeight="1">
      <c r="B176" s="15"/>
    </row>
    <row r="177" ht="15.75" customHeight="1">
      <c r="B177" s="15"/>
    </row>
    <row r="178" ht="15.75" customHeight="1">
      <c r="B178" s="15"/>
    </row>
    <row r="179" ht="15.75" customHeight="1">
      <c r="B179" s="15"/>
    </row>
    <row r="180" ht="15.75" customHeight="1">
      <c r="B180" s="15"/>
    </row>
    <row r="181" ht="15.75" customHeight="1">
      <c r="B181" s="15"/>
    </row>
    <row r="182" ht="15.75" customHeight="1">
      <c r="B182" s="15"/>
    </row>
    <row r="183" ht="15.75" customHeight="1">
      <c r="B183" s="15"/>
    </row>
    <row r="184" ht="15.75" customHeight="1">
      <c r="B184" s="15"/>
    </row>
    <row r="185" ht="15.75" customHeight="1">
      <c r="B185" s="15"/>
    </row>
    <row r="186" ht="15.75" customHeight="1">
      <c r="B186" s="15"/>
    </row>
    <row r="187" ht="15.75" customHeight="1">
      <c r="B187" s="15"/>
    </row>
    <row r="188" ht="15.75" customHeight="1">
      <c r="B188" s="15"/>
    </row>
    <row r="189" ht="15.75" customHeight="1">
      <c r="B189" s="15"/>
    </row>
    <row r="190" ht="15.75" customHeight="1">
      <c r="B190" s="15"/>
    </row>
    <row r="191" ht="15.75" customHeight="1">
      <c r="B191" s="15"/>
    </row>
    <row r="192" ht="15.75" customHeight="1">
      <c r="B192" s="15"/>
    </row>
    <row r="193" ht="15.75" customHeight="1">
      <c r="B193" s="15"/>
    </row>
    <row r="194" ht="15.75" customHeight="1">
      <c r="B194" s="15"/>
    </row>
    <row r="195" ht="15.75" customHeight="1">
      <c r="B195" s="15"/>
    </row>
    <row r="196" ht="15.75" customHeight="1">
      <c r="B196" s="15"/>
    </row>
    <row r="197" ht="15.75" customHeight="1">
      <c r="B197" s="15"/>
    </row>
    <row r="198" ht="15.75" customHeight="1">
      <c r="B198" s="15"/>
    </row>
    <row r="199" ht="15.75" customHeight="1">
      <c r="B199" s="15"/>
    </row>
    <row r="200" ht="15.75" customHeight="1">
      <c r="B200" s="15"/>
    </row>
    <row r="201" ht="15.75" customHeight="1">
      <c r="B201" s="15"/>
    </row>
    <row r="202" ht="15.75" customHeight="1">
      <c r="B202" s="15"/>
    </row>
    <row r="203" ht="15.75" customHeight="1">
      <c r="B203" s="15"/>
    </row>
    <row r="204" ht="15.75" customHeight="1">
      <c r="B204" s="15"/>
    </row>
    <row r="205" ht="15.75" customHeight="1">
      <c r="B205" s="15"/>
    </row>
    <row r="206" ht="15.75" customHeight="1">
      <c r="B206" s="15"/>
    </row>
    <row r="207" ht="15.75" customHeight="1">
      <c r="B207" s="15"/>
    </row>
    <row r="208" ht="15.75" customHeight="1">
      <c r="B208" s="15"/>
    </row>
    <row r="209" ht="15.75" customHeight="1">
      <c r="B209" s="15"/>
    </row>
    <row r="210" ht="15.75" customHeight="1">
      <c r="B210" s="15"/>
    </row>
    <row r="211" ht="15.75" customHeight="1">
      <c r="B211" s="15"/>
    </row>
    <row r="212" ht="15.75" customHeight="1">
      <c r="B212" s="15"/>
    </row>
    <row r="213" ht="15.75" customHeight="1">
      <c r="B213" s="15"/>
    </row>
    <row r="214" ht="15.75" customHeight="1">
      <c r="B214" s="15"/>
    </row>
    <row r="215" ht="15.75" customHeight="1">
      <c r="B215" s="15"/>
    </row>
    <row r="216" ht="15.75" customHeight="1">
      <c r="B216" s="15"/>
    </row>
    <row r="217" ht="15.75" customHeight="1">
      <c r="B217" s="15"/>
    </row>
    <row r="218" ht="15.75" customHeight="1">
      <c r="B218" s="15"/>
    </row>
    <row r="219" ht="15.75" customHeight="1">
      <c r="B219" s="15"/>
    </row>
    <row r="220" ht="15.75" customHeight="1">
      <c r="B220" s="15"/>
    </row>
    <row r="221" ht="15.75" customHeight="1">
      <c r="B221" s="15"/>
    </row>
    <row r="222" ht="15.75" customHeight="1">
      <c r="B222" s="15"/>
    </row>
    <row r="223" ht="15.75" customHeight="1">
      <c r="B223" s="15"/>
    </row>
    <row r="224" ht="15.75" customHeight="1">
      <c r="B224" s="15"/>
    </row>
    <row r="225" ht="15.75" customHeight="1">
      <c r="B225" s="15"/>
    </row>
    <row r="226" ht="15.75" customHeight="1">
      <c r="B226" s="15"/>
    </row>
    <row r="227" ht="15.75" customHeight="1">
      <c r="B227" s="15"/>
    </row>
    <row r="228" ht="15.75" customHeight="1">
      <c r="B228" s="15"/>
    </row>
    <row r="229" ht="15.75" customHeight="1">
      <c r="B229" s="15"/>
    </row>
    <row r="230" ht="15.75" customHeight="1">
      <c r="B230" s="15"/>
    </row>
    <row r="231" ht="15.75" customHeight="1">
      <c r="B231" s="15"/>
    </row>
    <row r="232" ht="15.75" customHeight="1">
      <c r="B232" s="15"/>
    </row>
    <row r="233" ht="15.75" customHeight="1">
      <c r="B233" s="15"/>
    </row>
    <row r="234" ht="15.75" customHeight="1">
      <c r="B234" s="15"/>
    </row>
    <row r="235" ht="15.75" customHeight="1">
      <c r="B235" s="15"/>
    </row>
    <row r="236" ht="15.75" customHeight="1">
      <c r="B236" s="15"/>
    </row>
    <row r="237" ht="15.75" customHeight="1">
      <c r="B237" s="15"/>
    </row>
    <row r="238" ht="15.75" customHeight="1">
      <c r="B238" s="15"/>
    </row>
    <row r="239" ht="15.75" customHeight="1">
      <c r="B239" s="15"/>
    </row>
    <row r="240" ht="15.75" customHeight="1">
      <c r="B240" s="15"/>
    </row>
    <row r="241" ht="15.75" customHeight="1">
      <c r="B241" s="15"/>
    </row>
    <row r="242" ht="15.75" customHeight="1">
      <c r="B242" s="15"/>
    </row>
    <row r="243" ht="15.75" customHeight="1">
      <c r="B243" s="15"/>
    </row>
    <row r="244" ht="15.75" customHeight="1">
      <c r="B244" s="15"/>
    </row>
    <row r="245" ht="15.75" customHeight="1">
      <c r="B245" s="15"/>
    </row>
    <row r="246" ht="15.75" customHeight="1">
      <c r="B246" s="15"/>
    </row>
    <row r="247" ht="15.75" customHeight="1">
      <c r="B247" s="15"/>
    </row>
    <row r="248" ht="15.75" customHeight="1">
      <c r="B248" s="15"/>
    </row>
    <row r="249" ht="15.75" customHeight="1">
      <c r="B249" s="15"/>
    </row>
    <row r="250" ht="15.75" customHeight="1">
      <c r="B250" s="15"/>
    </row>
    <row r="251" ht="15.75" customHeight="1">
      <c r="B251" s="15"/>
    </row>
    <row r="252" ht="15.75" customHeight="1">
      <c r="B252" s="15"/>
    </row>
    <row r="253" ht="15.75" customHeight="1">
      <c r="B253" s="15"/>
    </row>
    <row r="254" ht="15.75" customHeight="1">
      <c r="B254" s="15"/>
    </row>
    <row r="255" ht="15.75" customHeight="1">
      <c r="B255" s="15"/>
    </row>
    <row r="256" ht="15.75" customHeight="1">
      <c r="B256" s="15"/>
    </row>
    <row r="257" ht="15.75" customHeight="1">
      <c r="B257" s="15"/>
    </row>
    <row r="258" ht="15.75" customHeight="1">
      <c r="B258" s="15"/>
    </row>
    <row r="259" ht="15.75" customHeight="1">
      <c r="B259" s="15"/>
    </row>
    <row r="260" ht="15.75" customHeight="1">
      <c r="B260" s="15"/>
    </row>
    <row r="261" ht="15.75" customHeight="1">
      <c r="B261" s="15"/>
    </row>
    <row r="262" ht="15.75" customHeight="1">
      <c r="B262" s="15"/>
    </row>
    <row r="263" ht="15.75" customHeight="1">
      <c r="B263" s="15"/>
    </row>
    <row r="264" ht="15.75" customHeight="1">
      <c r="B264" s="15"/>
    </row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16.38"/>
    <col customWidth="1" min="3" max="3" width="18.75"/>
    <col customWidth="1" min="4" max="26" width="14.38"/>
  </cols>
  <sheetData>
    <row r="1" ht="15.75" customHeight="1">
      <c r="A1" s="13" t="s">
        <v>10</v>
      </c>
      <c r="B1" s="15"/>
    </row>
    <row r="2" ht="15.75" customHeight="1">
      <c r="A2" s="13" t="s">
        <v>11</v>
      </c>
      <c r="B2" s="16" t="s">
        <v>12</v>
      </c>
    </row>
    <row r="3" ht="15.75" customHeight="1">
      <c r="A3" s="2" t="s">
        <v>13</v>
      </c>
      <c r="B3" s="15">
        <v>9.99</v>
      </c>
    </row>
    <row r="4" ht="15.75" customHeight="1">
      <c r="A4" s="2" t="s">
        <v>14</v>
      </c>
      <c r="B4" s="15">
        <v>11.95</v>
      </c>
    </row>
    <row r="5" ht="15.75" customHeight="1">
      <c r="A5" s="2" t="s">
        <v>15</v>
      </c>
      <c r="B5" s="15">
        <v>7.99</v>
      </c>
    </row>
    <row r="6" ht="15.75" customHeight="1">
      <c r="A6" s="2" t="s">
        <v>16</v>
      </c>
      <c r="B6" s="15">
        <v>9.89</v>
      </c>
    </row>
    <row r="7" ht="15.75" customHeight="1">
      <c r="A7" s="2" t="s">
        <v>17</v>
      </c>
      <c r="B7" s="15">
        <v>3.99</v>
      </c>
    </row>
    <row r="8" ht="15.75" customHeight="1">
      <c r="A8" s="2" t="s">
        <v>18</v>
      </c>
      <c r="B8" s="15">
        <v>7.19</v>
      </c>
    </row>
    <row r="9" ht="15.75" customHeight="1">
      <c r="A9" s="2" t="s">
        <v>19</v>
      </c>
      <c r="B9" s="15">
        <v>24.99</v>
      </c>
    </row>
    <row r="10" ht="15.75" customHeight="1">
      <c r="A10" s="2" t="s">
        <v>20</v>
      </c>
      <c r="B10" s="15">
        <v>24.5</v>
      </c>
    </row>
    <row r="11" ht="15.75" customHeight="1">
      <c r="A11" s="2" t="s">
        <v>21</v>
      </c>
      <c r="B11" s="15">
        <v>8.99</v>
      </c>
    </row>
    <row r="12" ht="15.75" customHeight="1">
      <c r="A12" s="2" t="s">
        <v>22</v>
      </c>
      <c r="B12" s="15">
        <v>11.59</v>
      </c>
    </row>
    <row r="13" ht="15.75" customHeight="1">
      <c r="A13" s="2" t="s">
        <v>23</v>
      </c>
      <c r="B13" s="15">
        <v>11.95</v>
      </c>
    </row>
    <row r="14" ht="15.75" customHeight="1">
      <c r="A14" s="2" t="s">
        <v>24</v>
      </c>
      <c r="B14" s="15">
        <v>28.14</v>
      </c>
    </row>
    <row r="15" ht="15.75" customHeight="1">
      <c r="A15" s="2" t="s">
        <v>25</v>
      </c>
      <c r="B15" s="15">
        <v>20.99</v>
      </c>
    </row>
    <row r="16" ht="15.75" customHeight="1">
      <c r="A16" s="2" t="s">
        <v>26</v>
      </c>
      <c r="B16" s="15">
        <v>19.99</v>
      </c>
    </row>
    <row r="17" ht="15.75" customHeight="1">
      <c r="A17" s="2" t="s">
        <v>27</v>
      </c>
      <c r="B17" s="15">
        <v>12.99</v>
      </c>
    </row>
    <row r="18" ht="15.75" customHeight="1">
      <c r="A18" s="2" t="s">
        <v>28</v>
      </c>
      <c r="B18" s="15">
        <v>14.49</v>
      </c>
    </row>
    <row r="19" ht="15.75" customHeight="1">
      <c r="B19" s="15"/>
    </row>
    <row r="20" ht="15.75" customHeight="1">
      <c r="A20" s="13" t="s">
        <v>29</v>
      </c>
      <c r="B20" s="16" t="s">
        <v>30</v>
      </c>
      <c r="C20" s="13" t="s">
        <v>31</v>
      </c>
    </row>
    <row r="21" ht="15.75" customHeight="1">
      <c r="A21" s="2" t="s">
        <v>13</v>
      </c>
      <c r="B21" s="17">
        <f>VLOOKUP(A21, $A$3:$B$18, 2, 0)</f>
        <v>9.99</v>
      </c>
      <c r="C21" s="15">
        <f t="shared" ref="C21:C27" si="1">B21+(0.05*B21)</f>
        <v>10.4895</v>
      </c>
    </row>
    <row r="22" ht="15.75" customHeight="1">
      <c r="A22" s="2" t="s">
        <v>16</v>
      </c>
      <c r="B22" s="17">
        <f t="shared" ref="B22:B27" si="2">VLOOKUP(A22, $A$3:$B$18, 2, 0)</f>
        <v>9.89</v>
      </c>
      <c r="C22" s="15">
        <f t="shared" si="1"/>
        <v>10.3845</v>
      </c>
    </row>
    <row r="23" ht="15.75" customHeight="1">
      <c r="A23" s="2" t="s">
        <v>20</v>
      </c>
      <c r="B23" s="17">
        <f t="shared" si="2"/>
        <v>24.5</v>
      </c>
      <c r="C23" s="15">
        <f t="shared" si="1"/>
        <v>25.725</v>
      </c>
    </row>
    <row r="24" ht="15.75" customHeight="1">
      <c r="A24" s="2" t="s">
        <v>21</v>
      </c>
      <c r="B24" s="17">
        <f t="shared" si="2"/>
        <v>8.99</v>
      </c>
      <c r="C24" s="15">
        <f t="shared" si="1"/>
        <v>9.4395</v>
      </c>
    </row>
    <row r="25" ht="15.75" customHeight="1">
      <c r="A25" s="2" t="s">
        <v>22</v>
      </c>
      <c r="B25" s="17">
        <f t="shared" si="2"/>
        <v>11.59</v>
      </c>
      <c r="C25" s="15">
        <f t="shared" si="1"/>
        <v>12.1695</v>
      </c>
    </row>
    <row r="26" ht="15.75" customHeight="1">
      <c r="A26" s="2" t="s">
        <v>24</v>
      </c>
      <c r="B26" s="17">
        <f t="shared" si="2"/>
        <v>28.14</v>
      </c>
      <c r="C26" s="15">
        <f t="shared" si="1"/>
        <v>29.547</v>
      </c>
    </row>
    <row r="27" ht="15.75" customHeight="1">
      <c r="A27" s="2" t="s">
        <v>28</v>
      </c>
      <c r="B27" s="17">
        <f t="shared" si="2"/>
        <v>14.49</v>
      </c>
      <c r="C27" s="15">
        <f t="shared" si="1"/>
        <v>15.2145</v>
      </c>
    </row>
    <row r="28" ht="15.75" customHeight="1">
      <c r="B28" s="15"/>
    </row>
    <row r="29" ht="15.75" customHeight="1">
      <c r="A29" s="13" t="s">
        <v>32</v>
      </c>
      <c r="B29" s="16" t="s">
        <v>30</v>
      </c>
      <c r="C29" s="13" t="s">
        <v>33</v>
      </c>
    </row>
    <row r="30" ht="15.75" customHeight="1">
      <c r="A30" s="2" t="s">
        <v>14</v>
      </c>
      <c r="B30" s="17">
        <f t="shared" ref="B30:B38" si="3">VLOOKUP(A30, $A$3:$B$18, 2, 0)</f>
        <v>11.95</v>
      </c>
      <c r="C30" s="15">
        <f t="shared" ref="C30:C38" si="4">B30+(0.1*B30)</f>
        <v>13.145</v>
      </c>
    </row>
    <row r="31" ht="15.75" customHeight="1">
      <c r="A31" s="2" t="s">
        <v>15</v>
      </c>
      <c r="B31" s="17">
        <f t="shared" si="3"/>
        <v>7.99</v>
      </c>
      <c r="C31" s="15">
        <f t="shared" si="4"/>
        <v>8.789</v>
      </c>
    </row>
    <row r="32" ht="15.75" customHeight="1">
      <c r="A32" s="2" t="s">
        <v>17</v>
      </c>
      <c r="B32" s="17">
        <f t="shared" si="3"/>
        <v>3.99</v>
      </c>
      <c r="C32" s="15">
        <f t="shared" si="4"/>
        <v>4.389</v>
      </c>
    </row>
    <row r="33" ht="15.75" customHeight="1">
      <c r="A33" s="2" t="s">
        <v>18</v>
      </c>
      <c r="B33" s="17">
        <f t="shared" si="3"/>
        <v>7.19</v>
      </c>
      <c r="C33" s="15">
        <f t="shared" si="4"/>
        <v>7.909</v>
      </c>
    </row>
    <row r="34" ht="15.75" customHeight="1">
      <c r="A34" s="2" t="s">
        <v>19</v>
      </c>
      <c r="B34" s="17">
        <f t="shared" si="3"/>
        <v>24.99</v>
      </c>
      <c r="C34" s="15">
        <f t="shared" si="4"/>
        <v>27.489</v>
      </c>
    </row>
    <row r="35" ht="15.75" customHeight="1">
      <c r="A35" s="2" t="s">
        <v>23</v>
      </c>
      <c r="B35" s="17">
        <f t="shared" si="3"/>
        <v>11.95</v>
      </c>
      <c r="C35" s="15">
        <f t="shared" si="4"/>
        <v>13.145</v>
      </c>
    </row>
    <row r="36" ht="15.75" customHeight="1">
      <c r="A36" s="2" t="s">
        <v>25</v>
      </c>
      <c r="B36" s="17">
        <f t="shared" si="3"/>
        <v>20.99</v>
      </c>
      <c r="C36" s="15">
        <f t="shared" si="4"/>
        <v>23.089</v>
      </c>
    </row>
    <row r="37" ht="15.75" customHeight="1">
      <c r="A37" s="2" t="s">
        <v>26</v>
      </c>
      <c r="B37" s="17">
        <f t="shared" si="3"/>
        <v>19.99</v>
      </c>
      <c r="C37" s="15">
        <f t="shared" si="4"/>
        <v>21.989</v>
      </c>
    </row>
    <row r="38" ht="15.75" customHeight="1">
      <c r="A38" s="2" t="s">
        <v>27</v>
      </c>
      <c r="B38" s="17">
        <f t="shared" si="3"/>
        <v>12.99</v>
      </c>
      <c r="C38" s="15">
        <f t="shared" si="4"/>
        <v>14.289</v>
      </c>
    </row>
    <row r="39" ht="15.75" customHeight="1">
      <c r="B39" s="15"/>
    </row>
    <row r="40" ht="15.75" customHeight="1">
      <c r="A40" s="13" t="s">
        <v>34</v>
      </c>
      <c r="B40" s="16" t="s">
        <v>30</v>
      </c>
      <c r="C40" s="13" t="s">
        <v>33</v>
      </c>
    </row>
    <row r="41" ht="15.75" customHeight="1">
      <c r="A41" s="8" t="s">
        <v>13</v>
      </c>
      <c r="B41" s="17">
        <f t="shared" ref="B41:B46" si="5">VLOOKUP(A41, $A$3:$B$18, 2, 0)</f>
        <v>9.99</v>
      </c>
      <c r="C41" s="15">
        <f t="shared" ref="C41:C46" si="6">B41+(0.1*B41)</f>
        <v>10.989</v>
      </c>
    </row>
    <row r="42" ht="15.75" customHeight="1">
      <c r="A42" s="8" t="s">
        <v>14</v>
      </c>
      <c r="B42" s="17">
        <f t="shared" si="5"/>
        <v>11.95</v>
      </c>
      <c r="C42" s="15">
        <f t="shared" si="6"/>
        <v>13.145</v>
      </c>
    </row>
    <row r="43" ht="15.75" customHeight="1">
      <c r="A43" s="8" t="s">
        <v>18</v>
      </c>
      <c r="B43" s="17">
        <f t="shared" si="5"/>
        <v>7.19</v>
      </c>
      <c r="C43" s="15">
        <f t="shared" si="6"/>
        <v>7.909</v>
      </c>
    </row>
    <row r="44" ht="15.75" customHeight="1">
      <c r="A44" s="8" t="s">
        <v>20</v>
      </c>
      <c r="B44" s="17">
        <f t="shared" si="5"/>
        <v>24.5</v>
      </c>
      <c r="C44" s="15">
        <f t="shared" si="6"/>
        <v>26.95</v>
      </c>
    </row>
    <row r="45" ht="15.75" customHeight="1">
      <c r="A45" s="8" t="s">
        <v>21</v>
      </c>
      <c r="B45" s="17">
        <f t="shared" si="5"/>
        <v>8.99</v>
      </c>
      <c r="C45" s="15">
        <f t="shared" si="6"/>
        <v>9.889</v>
      </c>
    </row>
    <row r="46" ht="15.75" customHeight="1">
      <c r="A46" s="8" t="s">
        <v>27</v>
      </c>
      <c r="B46" s="17">
        <f t="shared" si="5"/>
        <v>12.99</v>
      </c>
      <c r="C46" s="15">
        <f t="shared" si="6"/>
        <v>14.289</v>
      </c>
    </row>
    <row r="47" ht="15.75" customHeight="1">
      <c r="B47" s="15"/>
    </row>
    <row r="48" ht="15.75" customHeight="1">
      <c r="A48" s="13" t="s">
        <v>35</v>
      </c>
      <c r="B48" s="16" t="s">
        <v>30</v>
      </c>
      <c r="C48" s="13" t="s">
        <v>31</v>
      </c>
    </row>
    <row r="49" ht="15.75" customHeight="1">
      <c r="A49" s="2" t="s">
        <v>13</v>
      </c>
      <c r="B49" s="17">
        <f t="shared" ref="B49:B64" si="7">VLOOKUP(A49, $A$3:$B$18, 2, 0)</f>
        <v>9.99</v>
      </c>
      <c r="C49" s="15">
        <f t="shared" ref="C49:C64" si="8">B49+(0.05*B49)</f>
        <v>10.4895</v>
      </c>
    </row>
    <row r="50" ht="15.75" customHeight="1">
      <c r="A50" s="2" t="s">
        <v>14</v>
      </c>
      <c r="B50" s="17">
        <f t="shared" si="7"/>
        <v>11.95</v>
      </c>
      <c r="C50" s="15">
        <f t="shared" si="8"/>
        <v>12.5475</v>
      </c>
    </row>
    <row r="51" ht="15.75" customHeight="1">
      <c r="A51" s="2" t="s">
        <v>15</v>
      </c>
      <c r="B51" s="17">
        <f t="shared" si="7"/>
        <v>7.99</v>
      </c>
      <c r="C51" s="15">
        <f t="shared" si="8"/>
        <v>8.3895</v>
      </c>
    </row>
    <row r="52" ht="15.75" customHeight="1">
      <c r="A52" s="2" t="s">
        <v>16</v>
      </c>
      <c r="B52" s="17">
        <f t="shared" si="7"/>
        <v>9.89</v>
      </c>
      <c r="C52" s="15">
        <f t="shared" si="8"/>
        <v>10.3845</v>
      </c>
    </row>
    <row r="53" ht="15.75" customHeight="1">
      <c r="A53" s="2" t="s">
        <v>17</v>
      </c>
      <c r="B53" s="17">
        <f t="shared" si="7"/>
        <v>3.99</v>
      </c>
      <c r="C53" s="15">
        <f t="shared" si="8"/>
        <v>4.1895</v>
      </c>
    </row>
    <row r="54" ht="15.75" customHeight="1">
      <c r="A54" s="2" t="s">
        <v>18</v>
      </c>
      <c r="B54" s="17">
        <f t="shared" si="7"/>
        <v>7.19</v>
      </c>
      <c r="C54" s="15">
        <f t="shared" si="8"/>
        <v>7.5495</v>
      </c>
    </row>
    <row r="55" ht="15.75" customHeight="1">
      <c r="A55" s="2" t="s">
        <v>19</v>
      </c>
      <c r="B55" s="17">
        <f t="shared" si="7"/>
        <v>24.99</v>
      </c>
      <c r="C55" s="15">
        <f t="shared" si="8"/>
        <v>26.2395</v>
      </c>
    </row>
    <row r="56" ht="15.75" customHeight="1">
      <c r="A56" s="2" t="s">
        <v>20</v>
      </c>
      <c r="B56" s="17">
        <f t="shared" si="7"/>
        <v>24.5</v>
      </c>
      <c r="C56" s="15">
        <f t="shared" si="8"/>
        <v>25.725</v>
      </c>
    </row>
    <row r="57" ht="15.75" customHeight="1">
      <c r="A57" s="2" t="s">
        <v>21</v>
      </c>
      <c r="B57" s="17">
        <f t="shared" si="7"/>
        <v>8.99</v>
      </c>
      <c r="C57" s="15">
        <f t="shared" si="8"/>
        <v>9.4395</v>
      </c>
    </row>
    <row r="58" ht="15.75" customHeight="1">
      <c r="A58" s="2" t="s">
        <v>22</v>
      </c>
      <c r="B58" s="17">
        <f t="shared" si="7"/>
        <v>11.59</v>
      </c>
      <c r="C58" s="15">
        <f t="shared" si="8"/>
        <v>12.1695</v>
      </c>
    </row>
    <row r="59" ht="15.75" customHeight="1">
      <c r="A59" s="2" t="s">
        <v>23</v>
      </c>
      <c r="B59" s="17">
        <f t="shared" si="7"/>
        <v>11.95</v>
      </c>
      <c r="C59" s="15">
        <f t="shared" si="8"/>
        <v>12.5475</v>
      </c>
    </row>
    <row r="60" ht="15.75" customHeight="1">
      <c r="A60" s="2" t="s">
        <v>24</v>
      </c>
      <c r="B60" s="17">
        <f t="shared" si="7"/>
        <v>28.14</v>
      </c>
      <c r="C60" s="15">
        <f t="shared" si="8"/>
        <v>29.547</v>
      </c>
    </row>
    <row r="61" ht="15.75" customHeight="1">
      <c r="A61" s="2" t="s">
        <v>25</v>
      </c>
      <c r="B61" s="17">
        <f t="shared" si="7"/>
        <v>20.99</v>
      </c>
      <c r="C61" s="15">
        <f t="shared" si="8"/>
        <v>22.0395</v>
      </c>
    </row>
    <row r="62" ht="15.75" customHeight="1">
      <c r="A62" s="2" t="s">
        <v>26</v>
      </c>
      <c r="B62" s="17">
        <f t="shared" si="7"/>
        <v>19.99</v>
      </c>
      <c r="C62" s="15">
        <f t="shared" si="8"/>
        <v>20.9895</v>
      </c>
    </row>
    <row r="63" ht="15.75" customHeight="1">
      <c r="A63" s="2" t="s">
        <v>27</v>
      </c>
      <c r="B63" s="17">
        <f t="shared" si="7"/>
        <v>12.99</v>
      </c>
      <c r="C63" s="15">
        <f t="shared" si="8"/>
        <v>13.6395</v>
      </c>
    </row>
    <row r="64" ht="15.75" customHeight="1">
      <c r="A64" s="2" t="s">
        <v>28</v>
      </c>
      <c r="B64" s="17">
        <f t="shared" si="7"/>
        <v>14.49</v>
      </c>
      <c r="C64" s="15">
        <f t="shared" si="8"/>
        <v>15.2145</v>
      </c>
    </row>
    <row r="65" ht="15.75" customHeight="1">
      <c r="B65" s="15"/>
    </row>
    <row r="66" ht="15.75" customHeight="1">
      <c r="B66" s="15"/>
    </row>
    <row r="67" ht="15.75" customHeight="1">
      <c r="B67" s="15"/>
    </row>
    <row r="68" ht="15.75" customHeight="1">
      <c r="B68" s="15"/>
    </row>
    <row r="69" ht="15.75" customHeight="1">
      <c r="B69" s="15"/>
    </row>
    <row r="70" ht="15.75" customHeight="1">
      <c r="B70" s="15"/>
    </row>
    <row r="71" ht="15.75" customHeight="1">
      <c r="B71" s="15"/>
    </row>
    <row r="72" ht="15.75" customHeight="1">
      <c r="B72" s="15"/>
    </row>
    <row r="73" ht="15.75" customHeight="1">
      <c r="B73" s="15"/>
    </row>
    <row r="74" ht="15.75" customHeight="1">
      <c r="B74" s="15"/>
    </row>
    <row r="75" ht="15.75" customHeight="1">
      <c r="B75" s="15"/>
    </row>
    <row r="76" ht="15.75" customHeight="1">
      <c r="B76" s="15"/>
    </row>
    <row r="77" ht="15.75" customHeight="1">
      <c r="B77" s="15"/>
    </row>
    <row r="78" ht="15.75" customHeight="1">
      <c r="B78" s="15"/>
    </row>
    <row r="79" ht="15.75" customHeight="1">
      <c r="B79" s="15"/>
    </row>
    <row r="80" ht="15.75" customHeight="1">
      <c r="B80" s="15"/>
    </row>
    <row r="81" ht="15.75" customHeight="1">
      <c r="B81" s="15"/>
    </row>
    <row r="82" ht="15.75" customHeight="1">
      <c r="B82" s="15"/>
    </row>
    <row r="83" ht="15.75" customHeight="1">
      <c r="B83" s="15"/>
    </row>
    <row r="84" ht="15.75" customHeight="1">
      <c r="B84" s="15"/>
    </row>
    <row r="85" ht="15.75" customHeight="1">
      <c r="B85" s="15"/>
    </row>
    <row r="86" ht="15.75" customHeight="1">
      <c r="B86" s="15"/>
    </row>
    <row r="87" ht="15.75" customHeight="1">
      <c r="B87" s="15"/>
    </row>
    <row r="88" ht="15.75" customHeight="1">
      <c r="B88" s="15"/>
    </row>
    <row r="89" ht="15.75" customHeight="1">
      <c r="B89" s="15"/>
    </row>
    <row r="90" ht="15.75" customHeight="1">
      <c r="B90" s="15"/>
    </row>
    <row r="91" ht="15.75" customHeight="1">
      <c r="B91" s="15"/>
    </row>
    <row r="92" ht="15.75" customHeight="1">
      <c r="B92" s="15"/>
    </row>
    <row r="93" ht="15.75" customHeight="1">
      <c r="B93" s="15"/>
    </row>
    <row r="94" ht="15.75" customHeight="1">
      <c r="B94" s="15"/>
    </row>
    <row r="95" ht="15.75" customHeight="1">
      <c r="B95" s="15"/>
    </row>
    <row r="96" ht="15.75" customHeight="1">
      <c r="B96" s="15"/>
    </row>
    <row r="97" ht="15.75" customHeight="1">
      <c r="B97" s="15"/>
    </row>
    <row r="98" ht="15.75" customHeight="1">
      <c r="B98" s="15"/>
    </row>
    <row r="99" ht="15.75" customHeight="1">
      <c r="B99" s="15"/>
    </row>
    <row r="100" ht="15.75" customHeight="1">
      <c r="B100" s="15"/>
    </row>
    <row r="101" ht="15.75" customHeight="1">
      <c r="B101" s="15"/>
    </row>
    <row r="102" ht="15.75" customHeight="1">
      <c r="B102" s="15"/>
    </row>
    <row r="103" ht="15.75" customHeight="1">
      <c r="B103" s="15"/>
    </row>
    <row r="104" ht="15.75" customHeight="1">
      <c r="B104" s="15"/>
    </row>
    <row r="105" ht="15.75" customHeight="1">
      <c r="B105" s="15"/>
    </row>
    <row r="106" ht="15.75" customHeight="1">
      <c r="B106" s="15"/>
    </row>
    <row r="107" ht="15.75" customHeight="1">
      <c r="B107" s="15"/>
    </row>
    <row r="108" ht="15.75" customHeight="1">
      <c r="B108" s="15"/>
    </row>
    <row r="109" ht="15.75" customHeight="1">
      <c r="B109" s="15"/>
    </row>
    <row r="110" ht="15.75" customHeight="1">
      <c r="B110" s="15"/>
    </row>
    <row r="111" ht="15.75" customHeight="1">
      <c r="B111" s="15"/>
    </row>
    <row r="112" ht="15.75" customHeight="1">
      <c r="B112" s="15"/>
    </row>
    <row r="113" ht="15.75" customHeight="1">
      <c r="B113" s="15"/>
    </row>
    <row r="114" ht="15.75" customHeight="1">
      <c r="B114" s="15"/>
    </row>
    <row r="115" ht="15.75" customHeight="1">
      <c r="B115" s="15"/>
    </row>
    <row r="116" ht="15.75" customHeight="1">
      <c r="B116" s="15"/>
    </row>
    <row r="117" ht="15.75" customHeight="1">
      <c r="B117" s="15"/>
    </row>
    <row r="118" ht="15.75" customHeight="1">
      <c r="B118" s="15"/>
    </row>
    <row r="119" ht="15.75" customHeight="1">
      <c r="B119" s="15"/>
    </row>
    <row r="120" ht="15.75" customHeight="1">
      <c r="B120" s="15"/>
    </row>
    <row r="121" ht="15.75" customHeight="1">
      <c r="B121" s="15"/>
    </row>
    <row r="122" ht="15.75" customHeight="1">
      <c r="B122" s="15"/>
    </row>
    <row r="123" ht="15.75" customHeight="1">
      <c r="B123" s="15"/>
    </row>
    <row r="124" ht="15.75" customHeight="1">
      <c r="B124" s="15"/>
    </row>
    <row r="125" ht="15.75" customHeight="1">
      <c r="B125" s="15"/>
    </row>
    <row r="126" ht="15.75" customHeight="1">
      <c r="B126" s="15"/>
    </row>
    <row r="127" ht="15.75" customHeight="1">
      <c r="B127" s="15"/>
    </row>
    <row r="128" ht="15.75" customHeight="1">
      <c r="B128" s="15"/>
    </row>
    <row r="129" ht="15.75" customHeight="1">
      <c r="B129" s="15"/>
    </row>
    <row r="130" ht="15.75" customHeight="1">
      <c r="B130" s="15"/>
    </row>
    <row r="131" ht="15.75" customHeight="1">
      <c r="B131" s="15"/>
    </row>
    <row r="132" ht="15.75" customHeight="1">
      <c r="B132" s="15"/>
    </row>
    <row r="133" ht="15.75" customHeight="1">
      <c r="B133" s="15"/>
    </row>
    <row r="134" ht="15.75" customHeight="1">
      <c r="B134" s="15"/>
    </row>
    <row r="135" ht="15.75" customHeight="1">
      <c r="B135" s="15"/>
    </row>
    <row r="136" ht="15.75" customHeight="1">
      <c r="B136" s="15"/>
    </row>
    <row r="137" ht="15.75" customHeight="1">
      <c r="B137" s="15"/>
    </row>
    <row r="138" ht="15.75" customHeight="1">
      <c r="B138" s="15"/>
    </row>
    <row r="139" ht="15.75" customHeight="1">
      <c r="B139" s="15"/>
    </row>
    <row r="140" ht="15.75" customHeight="1">
      <c r="B140" s="15"/>
    </row>
    <row r="141" ht="15.75" customHeight="1">
      <c r="B141" s="15"/>
    </row>
    <row r="142" ht="15.75" customHeight="1">
      <c r="B142" s="15"/>
    </row>
    <row r="143" ht="15.75" customHeight="1">
      <c r="B143" s="15"/>
    </row>
    <row r="144" ht="15.75" customHeight="1">
      <c r="B144" s="15"/>
    </row>
    <row r="145" ht="15.75" customHeight="1">
      <c r="B145" s="15"/>
    </row>
    <row r="146" ht="15.75" customHeight="1">
      <c r="B146" s="15"/>
    </row>
    <row r="147" ht="15.75" customHeight="1">
      <c r="B147" s="15"/>
    </row>
    <row r="148" ht="15.75" customHeight="1">
      <c r="B148" s="15"/>
    </row>
    <row r="149" ht="15.75" customHeight="1">
      <c r="B149" s="15"/>
    </row>
    <row r="150" ht="15.75" customHeight="1">
      <c r="B150" s="15"/>
    </row>
    <row r="151" ht="15.75" customHeight="1">
      <c r="B151" s="15"/>
    </row>
    <row r="152" ht="15.75" customHeight="1">
      <c r="B152" s="15"/>
    </row>
    <row r="153" ht="15.75" customHeight="1">
      <c r="B153" s="15"/>
    </row>
    <row r="154" ht="15.75" customHeight="1">
      <c r="B154" s="15"/>
    </row>
    <row r="155" ht="15.75" customHeight="1">
      <c r="B155" s="15"/>
    </row>
    <row r="156" ht="15.75" customHeight="1">
      <c r="B156" s="15"/>
    </row>
    <row r="157" ht="15.75" customHeight="1">
      <c r="B157" s="15"/>
    </row>
    <row r="158" ht="15.75" customHeight="1">
      <c r="B158" s="15"/>
    </row>
    <row r="159" ht="15.75" customHeight="1">
      <c r="B159" s="15"/>
    </row>
    <row r="160" ht="15.75" customHeight="1">
      <c r="B160" s="15"/>
    </row>
    <row r="161" ht="15.75" customHeight="1">
      <c r="B161" s="15"/>
    </row>
    <row r="162" ht="15.75" customHeight="1">
      <c r="B162" s="15"/>
    </row>
    <row r="163" ht="15.75" customHeight="1">
      <c r="B163" s="15"/>
    </row>
    <row r="164" ht="15.75" customHeight="1">
      <c r="B164" s="15"/>
    </row>
    <row r="165" ht="15.75" customHeight="1">
      <c r="B165" s="15"/>
    </row>
    <row r="166" ht="15.75" customHeight="1">
      <c r="B166" s="15"/>
    </row>
    <row r="167" ht="15.75" customHeight="1">
      <c r="B167" s="15"/>
    </row>
    <row r="168" ht="15.75" customHeight="1">
      <c r="B168" s="15"/>
    </row>
    <row r="169" ht="15.75" customHeight="1">
      <c r="B169" s="15"/>
    </row>
    <row r="170" ht="15.75" customHeight="1">
      <c r="B170" s="15"/>
    </row>
    <row r="171" ht="15.75" customHeight="1">
      <c r="B171" s="15"/>
    </row>
    <row r="172" ht="15.75" customHeight="1">
      <c r="B172" s="15"/>
    </row>
    <row r="173" ht="15.75" customHeight="1">
      <c r="B173" s="15"/>
    </row>
    <row r="174" ht="15.75" customHeight="1">
      <c r="B174" s="15"/>
    </row>
    <row r="175" ht="15.75" customHeight="1">
      <c r="B175" s="15"/>
    </row>
    <row r="176" ht="15.75" customHeight="1">
      <c r="B176" s="15"/>
    </row>
    <row r="177" ht="15.75" customHeight="1">
      <c r="B177" s="15"/>
    </row>
    <row r="178" ht="15.75" customHeight="1">
      <c r="B178" s="15"/>
    </row>
    <row r="179" ht="15.75" customHeight="1">
      <c r="B179" s="15"/>
    </row>
    <row r="180" ht="15.75" customHeight="1">
      <c r="B180" s="15"/>
    </row>
    <row r="181" ht="15.75" customHeight="1">
      <c r="B181" s="15"/>
    </row>
    <row r="182" ht="15.75" customHeight="1">
      <c r="B182" s="15"/>
    </row>
    <row r="183" ht="15.75" customHeight="1">
      <c r="B183" s="15"/>
    </row>
    <row r="184" ht="15.75" customHeight="1">
      <c r="B184" s="15"/>
    </row>
    <row r="185" ht="15.75" customHeight="1">
      <c r="B185" s="15"/>
    </row>
    <row r="186" ht="15.75" customHeight="1">
      <c r="B186" s="15"/>
    </row>
    <row r="187" ht="15.75" customHeight="1">
      <c r="B187" s="15"/>
    </row>
    <row r="188" ht="15.75" customHeight="1">
      <c r="B188" s="15"/>
    </row>
    <row r="189" ht="15.75" customHeight="1">
      <c r="B189" s="15"/>
    </row>
    <row r="190" ht="15.75" customHeight="1">
      <c r="B190" s="15"/>
    </row>
    <row r="191" ht="15.75" customHeight="1">
      <c r="B191" s="15"/>
    </row>
    <row r="192" ht="15.75" customHeight="1">
      <c r="B192" s="15"/>
    </row>
    <row r="193" ht="15.75" customHeight="1">
      <c r="B193" s="15"/>
    </row>
    <row r="194" ht="15.75" customHeight="1">
      <c r="B194" s="15"/>
    </row>
    <row r="195" ht="15.75" customHeight="1">
      <c r="B195" s="15"/>
    </row>
    <row r="196" ht="15.75" customHeight="1">
      <c r="B196" s="15"/>
    </row>
    <row r="197" ht="15.75" customHeight="1">
      <c r="B197" s="15"/>
    </row>
    <row r="198" ht="15.75" customHeight="1">
      <c r="B198" s="15"/>
    </row>
    <row r="199" ht="15.75" customHeight="1">
      <c r="B199" s="15"/>
    </row>
    <row r="200" ht="15.75" customHeight="1">
      <c r="B200" s="15"/>
    </row>
    <row r="201" ht="15.75" customHeight="1">
      <c r="B201" s="15"/>
    </row>
    <row r="202" ht="15.75" customHeight="1">
      <c r="B202" s="15"/>
    </row>
    <row r="203" ht="15.75" customHeight="1">
      <c r="B203" s="15"/>
    </row>
    <row r="204" ht="15.75" customHeight="1">
      <c r="B204" s="15"/>
    </row>
    <row r="205" ht="15.75" customHeight="1">
      <c r="B205" s="15"/>
    </row>
    <row r="206" ht="15.75" customHeight="1">
      <c r="B206" s="15"/>
    </row>
    <row r="207" ht="15.75" customHeight="1">
      <c r="B207" s="15"/>
    </row>
    <row r="208" ht="15.75" customHeight="1">
      <c r="B208" s="15"/>
    </row>
    <row r="209" ht="15.75" customHeight="1">
      <c r="B209" s="15"/>
    </row>
    <row r="210" ht="15.75" customHeight="1">
      <c r="B210" s="15"/>
    </row>
    <row r="211" ht="15.75" customHeight="1">
      <c r="B211" s="15"/>
    </row>
    <row r="212" ht="15.75" customHeight="1">
      <c r="B212" s="15"/>
    </row>
    <row r="213" ht="15.75" customHeight="1">
      <c r="B213" s="15"/>
    </row>
    <row r="214" ht="15.75" customHeight="1">
      <c r="B214" s="15"/>
    </row>
    <row r="215" ht="15.75" customHeight="1">
      <c r="B215" s="15"/>
    </row>
    <row r="216" ht="15.75" customHeight="1">
      <c r="B216" s="15"/>
    </row>
    <row r="217" ht="15.75" customHeight="1">
      <c r="B217" s="15"/>
    </row>
    <row r="218" ht="15.75" customHeight="1">
      <c r="B218" s="15"/>
    </row>
    <row r="219" ht="15.75" customHeight="1">
      <c r="B219" s="15"/>
    </row>
    <row r="220" ht="15.75" customHeight="1">
      <c r="B220" s="15"/>
    </row>
    <row r="221" ht="15.75" customHeight="1">
      <c r="B221" s="15"/>
    </row>
    <row r="222" ht="15.75" customHeight="1">
      <c r="B222" s="15"/>
    </row>
    <row r="223" ht="15.75" customHeight="1">
      <c r="B223" s="15"/>
    </row>
    <row r="224" ht="15.75" customHeight="1">
      <c r="B224" s="15"/>
    </row>
    <row r="225" ht="15.75" customHeight="1">
      <c r="B225" s="15"/>
    </row>
    <row r="226" ht="15.75" customHeight="1">
      <c r="B226" s="15"/>
    </row>
    <row r="227" ht="15.75" customHeight="1">
      <c r="B227" s="15"/>
    </row>
    <row r="228" ht="15.75" customHeight="1">
      <c r="B228" s="15"/>
    </row>
    <row r="229" ht="15.75" customHeight="1">
      <c r="B229" s="15"/>
    </row>
    <row r="230" ht="15.75" customHeight="1">
      <c r="B230" s="15"/>
    </row>
    <row r="231" ht="15.75" customHeight="1">
      <c r="B231" s="15"/>
    </row>
    <row r="232" ht="15.75" customHeight="1">
      <c r="B232" s="15"/>
    </row>
    <row r="233" ht="15.75" customHeight="1">
      <c r="B233" s="15"/>
    </row>
    <row r="234" ht="15.75" customHeight="1">
      <c r="B234" s="15"/>
    </row>
    <row r="235" ht="15.75" customHeight="1">
      <c r="B235" s="15"/>
    </row>
    <row r="236" ht="15.75" customHeight="1">
      <c r="B236" s="15"/>
    </row>
    <row r="237" ht="15.75" customHeight="1">
      <c r="B237" s="15"/>
    </row>
    <row r="238" ht="15.75" customHeight="1">
      <c r="B238" s="15"/>
    </row>
    <row r="239" ht="15.75" customHeight="1">
      <c r="B239" s="15"/>
    </row>
    <row r="240" ht="15.75" customHeight="1">
      <c r="B240" s="15"/>
    </row>
    <row r="241" ht="15.75" customHeight="1">
      <c r="B241" s="15"/>
    </row>
    <row r="242" ht="15.75" customHeight="1">
      <c r="B242" s="15"/>
    </row>
    <row r="243" ht="15.75" customHeight="1">
      <c r="B243" s="15"/>
    </row>
    <row r="244" ht="15.75" customHeight="1">
      <c r="B244" s="15"/>
    </row>
    <row r="245" ht="15.75" customHeight="1">
      <c r="B245" s="15"/>
    </row>
    <row r="246" ht="15.75" customHeight="1">
      <c r="B246" s="15"/>
    </row>
    <row r="247" ht="15.75" customHeight="1">
      <c r="B247" s="15"/>
    </row>
    <row r="248" ht="15.75" customHeight="1">
      <c r="B248" s="15"/>
    </row>
    <row r="249" ht="15.75" customHeight="1">
      <c r="B249" s="15"/>
    </row>
    <row r="250" ht="15.75" customHeight="1">
      <c r="B250" s="15"/>
    </row>
    <row r="251" ht="15.75" customHeight="1">
      <c r="B251" s="15"/>
    </row>
    <row r="252" ht="15.75" customHeight="1">
      <c r="B252" s="15"/>
    </row>
    <row r="253" ht="15.75" customHeight="1">
      <c r="B253" s="15"/>
    </row>
    <row r="254" ht="15.75" customHeight="1">
      <c r="B254" s="15"/>
    </row>
    <row r="255" ht="15.75" customHeight="1">
      <c r="B255" s="15"/>
    </row>
    <row r="256" ht="15.75" customHeight="1">
      <c r="B256" s="15"/>
    </row>
    <row r="257" ht="15.75" customHeight="1">
      <c r="B257" s="15"/>
    </row>
    <row r="258" ht="15.75" customHeight="1">
      <c r="B258" s="15"/>
    </row>
    <row r="259" ht="15.75" customHeight="1">
      <c r="B259" s="15"/>
    </row>
    <row r="260" ht="15.75" customHeight="1">
      <c r="B260" s="15"/>
    </row>
    <row r="261" ht="15.75" customHeight="1">
      <c r="B261" s="15"/>
    </row>
    <row r="262" ht="15.75" customHeight="1">
      <c r="B262" s="15"/>
    </row>
    <row r="263" ht="15.75" customHeight="1">
      <c r="B263" s="15"/>
    </row>
    <row r="264" ht="15.75" customHeight="1">
      <c r="B264" s="15"/>
    </row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13"/>
    <col customWidth="1" min="2" max="3" width="14.38"/>
    <col customWidth="1" min="4" max="4" width="19.63"/>
    <col customWidth="1" min="5" max="26" width="14.38"/>
  </cols>
  <sheetData>
    <row r="1" ht="15.75" customHeight="1">
      <c r="A1" s="13" t="s">
        <v>36</v>
      </c>
      <c r="B1" s="13" t="s">
        <v>37</v>
      </c>
      <c r="C1" s="13" t="s">
        <v>38</v>
      </c>
      <c r="D1" s="13" t="s">
        <v>39</v>
      </c>
    </row>
    <row r="2" ht="15.75" customHeight="1">
      <c r="A2" s="2" t="s">
        <v>40</v>
      </c>
      <c r="B2" s="19">
        <v>42037.0</v>
      </c>
      <c r="C2" s="19">
        <v>42154.0</v>
      </c>
      <c r="D2" s="2">
        <f t="shared" ref="D2:D5" si="1">DATEDIF(B2, C2, "M")</f>
        <v>3</v>
      </c>
    </row>
    <row r="3" ht="15.75" customHeight="1">
      <c r="A3" s="2" t="s">
        <v>41</v>
      </c>
      <c r="B3" s="19">
        <v>42156.0</v>
      </c>
      <c r="C3" s="19">
        <v>42447.0</v>
      </c>
      <c r="D3" s="2">
        <f t="shared" si="1"/>
        <v>9</v>
      </c>
    </row>
    <row r="4" ht="15.75" customHeight="1">
      <c r="A4" s="2" t="s">
        <v>42</v>
      </c>
      <c r="B4" s="19">
        <v>42371.0</v>
      </c>
      <c r="C4" s="19">
        <v>42488.0</v>
      </c>
      <c r="D4" s="2">
        <f t="shared" si="1"/>
        <v>3</v>
      </c>
    </row>
    <row r="5" ht="15.75" customHeight="1">
      <c r="A5" s="2" t="s">
        <v>43</v>
      </c>
      <c r="B5" s="19">
        <v>42156.0</v>
      </c>
      <c r="C5" s="19">
        <v>42600.0</v>
      </c>
      <c r="D5" s="2">
        <f t="shared" si="1"/>
        <v>14</v>
      </c>
    </row>
    <row r="6" ht="15.75" customHeight="1">
      <c r="A6" s="2" t="s">
        <v>44</v>
      </c>
      <c r="B6" s="19">
        <v>42614.0</v>
      </c>
      <c r="C6" s="19">
        <v>42328.0</v>
      </c>
      <c r="D6" s="2">
        <f>DATEDIF(C6, B6, "M")</f>
        <v>9</v>
      </c>
    </row>
    <row r="7" ht="15.75" customHeight="1">
      <c r="A7" s="2" t="s">
        <v>45</v>
      </c>
      <c r="B7" s="19">
        <v>42614.0</v>
      </c>
      <c r="C7" s="19">
        <v>42749.0</v>
      </c>
      <c r="D7" s="2">
        <f t="shared" ref="D7:D12" si="2">DATEDIF(B7, C7, "M")</f>
        <v>4</v>
      </c>
    </row>
    <row r="8" ht="15.75" customHeight="1">
      <c r="A8" s="2" t="s">
        <v>46</v>
      </c>
      <c r="B8" s="19">
        <v>42614.0</v>
      </c>
      <c r="C8" s="19">
        <v>42860.0</v>
      </c>
      <c r="D8" s="2">
        <f t="shared" si="2"/>
        <v>8</v>
      </c>
    </row>
    <row r="9" ht="15.75" customHeight="1">
      <c r="A9" s="2" t="s">
        <v>47</v>
      </c>
      <c r="B9" s="19">
        <v>42614.0</v>
      </c>
      <c r="C9" s="19">
        <v>43039.0</v>
      </c>
      <c r="D9" s="2">
        <f t="shared" si="2"/>
        <v>13</v>
      </c>
    </row>
    <row r="10" ht="15.75" customHeight="1">
      <c r="A10" s="2" t="s">
        <v>48</v>
      </c>
      <c r="B10" s="19">
        <v>43040.0</v>
      </c>
      <c r="C10" s="19">
        <v>43071.0</v>
      </c>
      <c r="D10" s="2">
        <f t="shared" si="2"/>
        <v>1</v>
      </c>
    </row>
    <row r="11" ht="15.75" customHeight="1">
      <c r="A11" s="2" t="s">
        <v>49</v>
      </c>
      <c r="B11" s="19">
        <v>43071.0</v>
      </c>
      <c r="C11" s="19">
        <v>43710.0</v>
      </c>
      <c r="D11" s="2">
        <f t="shared" si="2"/>
        <v>21</v>
      </c>
    </row>
    <row r="12" ht="15.75" customHeight="1">
      <c r="A12" s="2" t="s">
        <v>50</v>
      </c>
      <c r="B12" s="19">
        <v>43739.0</v>
      </c>
      <c r="C12" s="19">
        <v>43952.0</v>
      </c>
      <c r="D12" s="2">
        <f t="shared" si="2"/>
        <v>7</v>
      </c>
    </row>
    <row r="13" ht="15.75" customHeight="1">
      <c r="A13" s="2" t="s">
        <v>51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25"/>
    <col customWidth="1" min="2" max="3" width="14.38"/>
    <col customWidth="1" min="4" max="4" width="20.0"/>
    <col customWidth="1" min="5" max="26" width="14.38"/>
  </cols>
  <sheetData>
    <row r="1" ht="15.75" customHeight="1">
      <c r="A1" s="13" t="s">
        <v>36</v>
      </c>
      <c r="B1" s="13" t="s">
        <v>37</v>
      </c>
      <c r="C1" s="13" t="s">
        <v>38</v>
      </c>
      <c r="D1" s="13" t="s">
        <v>39</v>
      </c>
    </row>
    <row r="2" ht="15.75" customHeight="1">
      <c r="A2" s="2" t="s">
        <v>40</v>
      </c>
      <c r="B2" s="19">
        <v>42037.0</v>
      </c>
      <c r="C2" s="19">
        <v>42154.0</v>
      </c>
      <c r="D2" s="2">
        <f t="shared" ref="D2:D12" si="1">DATEDIF(B2, C2, "M")</f>
        <v>3</v>
      </c>
    </row>
    <row r="3" ht="15.75" customHeight="1">
      <c r="A3" s="2" t="s">
        <v>41</v>
      </c>
      <c r="B3" s="19">
        <v>42156.0</v>
      </c>
      <c r="C3" s="19">
        <v>42447.0</v>
      </c>
      <c r="D3" s="2">
        <f t="shared" si="1"/>
        <v>9</v>
      </c>
    </row>
    <row r="4" ht="15.75" customHeight="1">
      <c r="A4" s="2" t="s">
        <v>42</v>
      </c>
      <c r="B4" s="19">
        <v>42371.0</v>
      </c>
      <c r="C4" s="19">
        <v>42488.0</v>
      </c>
      <c r="D4" s="2">
        <f t="shared" si="1"/>
        <v>3</v>
      </c>
    </row>
    <row r="5" ht="15.75" customHeight="1">
      <c r="A5" s="2" t="s">
        <v>43</v>
      </c>
      <c r="B5" s="19">
        <v>42156.0</v>
      </c>
      <c r="C5" s="19">
        <v>42600.0</v>
      </c>
      <c r="D5" s="2">
        <f t="shared" si="1"/>
        <v>14</v>
      </c>
    </row>
    <row r="6" ht="15.75" customHeight="1">
      <c r="A6" s="2" t="s">
        <v>44</v>
      </c>
      <c r="B6" s="20">
        <v>42378.0</v>
      </c>
      <c r="C6" s="21">
        <v>42694.0</v>
      </c>
      <c r="D6" s="2">
        <f t="shared" si="1"/>
        <v>10</v>
      </c>
    </row>
    <row r="7" ht="15.75" customHeight="1">
      <c r="A7" s="2" t="s">
        <v>45</v>
      </c>
      <c r="B7" s="19">
        <v>42614.0</v>
      </c>
      <c r="C7" s="19">
        <v>42749.0</v>
      </c>
      <c r="D7" s="2">
        <f t="shared" si="1"/>
        <v>4</v>
      </c>
    </row>
    <row r="8" ht="15.75" customHeight="1">
      <c r="A8" s="2" t="s">
        <v>46</v>
      </c>
      <c r="B8" s="19">
        <v>42614.0</v>
      </c>
      <c r="C8" s="19">
        <v>42860.0</v>
      </c>
      <c r="D8" s="2">
        <f t="shared" si="1"/>
        <v>8</v>
      </c>
    </row>
    <row r="9" ht="15.75" customHeight="1">
      <c r="A9" s="2" t="s">
        <v>47</v>
      </c>
      <c r="B9" s="19">
        <v>42614.0</v>
      </c>
      <c r="C9" s="19">
        <v>43039.0</v>
      </c>
      <c r="D9" s="2">
        <f t="shared" si="1"/>
        <v>13</v>
      </c>
    </row>
    <row r="10" ht="15.75" customHeight="1">
      <c r="A10" s="2" t="s">
        <v>48</v>
      </c>
      <c r="B10" s="19">
        <v>43040.0</v>
      </c>
      <c r="C10" s="19">
        <v>43071.0</v>
      </c>
      <c r="D10" s="2">
        <f t="shared" si="1"/>
        <v>1</v>
      </c>
    </row>
    <row r="11" ht="15.75" customHeight="1">
      <c r="A11" s="2" t="s">
        <v>49</v>
      </c>
      <c r="B11" s="19">
        <v>43071.0</v>
      </c>
      <c r="C11" s="19">
        <v>43710.0</v>
      </c>
      <c r="D11" s="2">
        <f t="shared" si="1"/>
        <v>21</v>
      </c>
    </row>
    <row r="12" ht="15.75" customHeight="1">
      <c r="A12" s="2" t="s">
        <v>50</v>
      </c>
      <c r="B12" s="19">
        <v>43739.0</v>
      </c>
      <c r="C12" s="19">
        <v>43952.0</v>
      </c>
      <c r="D12" s="2">
        <f t="shared" si="1"/>
        <v>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3" t="s">
        <v>52</v>
      </c>
      <c r="B1" s="13" t="s">
        <v>53</v>
      </c>
    </row>
    <row r="2" ht="15.75" customHeight="1">
      <c r="A2" s="2" t="s">
        <v>54</v>
      </c>
      <c r="B2" s="2">
        <v>5.0</v>
      </c>
    </row>
    <row r="3" ht="15.75" customHeight="1">
      <c r="A3" s="2" t="s">
        <v>55</v>
      </c>
      <c r="B3" s="2">
        <v>17.0</v>
      </c>
    </row>
    <row r="4" ht="15.75" customHeight="1">
      <c r="A4" s="13" t="s">
        <v>56</v>
      </c>
      <c r="B4" s="2">
        <f>B2+B3</f>
        <v>22</v>
      </c>
    </row>
    <row r="5" ht="15.75" customHeight="1"/>
    <row r="6" ht="15.75" customHeight="1"/>
    <row r="7" ht="15.75" customHeight="1">
      <c r="A7" s="13" t="s">
        <v>52</v>
      </c>
      <c r="B7" s="13" t="s">
        <v>53</v>
      </c>
    </row>
    <row r="8" ht="15.75" customHeight="1">
      <c r="A8" s="2" t="s">
        <v>54</v>
      </c>
      <c r="B8" s="2">
        <v>5.0</v>
      </c>
    </row>
    <row r="9" ht="15.75" customHeight="1">
      <c r="A9" s="2" t="s">
        <v>55</v>
      </c>
      <c r="B9" s="2">
        <v>17.0</v>
      </c>
    </row>
    <row r="10" ht="15.75" customHeight="1">
      <c r="A10" s="13" t="s">
        <v>56</v>
      </c>
      <c r="B10" s="2">
        <f>SUM(B8:B9)</f>
        <v>22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rawing r:id="rId1"/>
</worksheet>
</file>