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  <sheet state="visible" name="Tabel pivot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<sst xmlns="http://schemas.openxmlformats.org/spreadsheetml/2006/main" count="49" uniqueCount="25">
  <si>
    <t>exercitiu 1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</si>
  <si>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</si>
  <si>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</si>
  <si>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</si>
  <si>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</si>
  <si>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</si>
  <si>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</si>
  <si>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</si>
  <si>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</si>
  <si>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DirectMapping</t>
  </si>
  <si>
    <t>CompletAsociativ</t>
  </si>
  <si>
    <t>Mapat direct</t>
  </si>
  <si>
    <t>Exercitiu 2</t>
  </si>
  <si>
    <t>Exercitiu 3</t>
  </si>
  <si>
    <t>HrGlobal</t>
  </si>
  <si>
    <t>1b</t>
  </si>
  <si>
    <t>2b</t>
  </si>
  <si>
    <t>3b</t>
  </si>
  <si>
    <t>4b</t>
  </si>
  <si>
    <t>Exercitiu 4</t>
  </si>
  <si>
    <t>nr biti 1</t>
  </si>
  <si>
    <t>nr biti 2</t>
  </si>
  <si>
    <t>Coloane</t>
  </si>
  <si>
    <t>Rânduri</t>
  </si>
  <si>
    <t>Valori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</si>
</sst>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  <xf borderId="1" fillId="0" fontId="1" numFmtId="10" xfId="0" applyBorder="1" applyFont="1" applyNumberFormat="1"/>
    <xf borderId="0" fillId="0" fontId="2" numFmtId="10" xfId="0" applyFont="1" applyNumberForma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10" xfId="0" applyBorder="1" applyFont="1" applyNumberFormat="1"/>
    <xf borderId="0" fillId="2" fontId="1" numFmtId="0" xfId="0" applyAlignment="1" applyFont="1">
      <alignment readingOrder="0"/>
    </xf>
    <xf borderId="1" fillId="3" fontId="3" numFmtId="10" xfId="0" applyAlignment="1" applyBorder="1" applyFill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Acuratete de predictie in functie de arhitectura</a:t>
            </a:r>
          </a:p>
        </c:rich>
      </c:tx>
      <c:layout>
        <c:manualLayout>
          <c:xMode val="edge"/>
          <c:yMode val="edge"/>
          <c:x val="0.022735507246376813"/>
          <c:y val="0.05398406374501992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Foaie1!$A$4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Foaie1!$B$3:$I$3</c:f>
            </c:strRef>
          </c:cat>
          <c:val>
            <c:numRef>
              <c:f>Foaie1!$B$4:$I$4</c:f>
              <c:numCache/>
            </c:numRef>
          </c:val>
        </c:ser>
        <c:ser>
          <c:idx val="1"/>
          <c:order val="1"/>
          <c:tx>
            <c:strRef>
              <c:f>Foaie1!$A$5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Foaie1!$B$3:$I$3</c:f>
            </c:strRef>
          </c:cat>
          <c:val>
            <c:numRef>
              <c:f>Foaie1!$B$5:$I$5</c:f>
              <c:numCache/>
            </c:numRef>
          </c:val>
        </c:ser>
        <c:axId val="1394223271"/>
        <c:axId val="1667380468"/>
      </c:barChart>
      <c:catAx>
        <c:axId val="1394223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exercitiu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380468"/>
      </c:catAx>
      <c:valAx>
        <c:axId val="1667380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223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Acuratete de predictie in functie de Pc low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Foaie1!$B$17:$B$18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Foaie1!$B$19:$B$25</c:f>
              <c:numCache/>
            </c:numRef>
          </c:val>
        </c:ser>
        <c:ser>
          <c:idx val="1"/>
          <c:order val="1"/>
          <c:tx>
            <c:strRef>
              <c:f>Foaie1!$C$17:$C$18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Foaie1!$C$19:$C$25</c:f>
              <c:numCache/>
            </c:numRef>
          </c:val>
        </c:ser>
        <c:ser>
          <c:idx val="2"/>
          <c:order val="2"/>
          <c:tx>
            <c:strRef>
              <c:f>Foaie1!$D$17:$D$18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Foaie1!$D$19:$D$25</c:f>
              <c:numCache/>
            </c:numRef>
          </c:val>
        </c:ser>
        <c:ser>
          <c:idx val="3"/>
          <c:order val="3"/>
          <c:tx>
            <c:strRef>
              <c:f>Foaie1!$E$17:$E$18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Foaie1!$E$19:$E$25</c:f>
              <c:numCache/>
            </c:numRef>
          </c:val>
        </c:ser>
        <c:ser>
          <c:idx val="4"/>
          <c:order val="4"/>
          <c:tx>
            <c:strRef>
              <c:f>Foaie1!$F$17:$F$18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Foaie1!$F$19:$F$25</c:f>
              <c:numCache/>
            </c:numRef>
          </c:val>
        </c:ser>
        <c:ser>
          <c:idx val="5"/>
          <c:order val="5"/>
          <c:tx>
            <c:strRef>
              <c:f>Foaie1!$G$17:$G$18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Foaie1!$G$19:$G$25</c:f>
              <c:numCache/>
            </c:numRef>
          </c:val>
        </c:ser>
        <c:ser>
          <c:idx val="6"/>
          <c:order val="6"/>
          <c:tx>
            <c:strRef>
              <c:f>Foaie1!$H$17:$H$18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Foaie1!$H$19:$H$25</c:f>
              <c:numCache/>
            </c:numRef>
          </c:val>
        </c:ser>
        <c:ser>
          <c:idx val="7"/>
          <c:order val="7"/>
          <c:tx>
            <c:strRef>
              <c:f>Foaie1!$I$17:$I$18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Foaie1!$I$19:$I$25</c:f>
              <c:numCache/>
            </c:numRef>
          </c:val>
        </c:ser>
        <c:axId val="483857512"/>
        <c:axId val="1739346394"/>
      </c:barChart>
      <c:catAx>
        <c:axId val="48385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exercitiul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346394"/>
      </c:catAx>
      <c:valAx>
        <c:axId val="1739346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857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Foaie1!$A$32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Foaie1!$A$33:$A$36</c:f>
              <c:numCache/>
            </c:numRef>
          </c:val>
        </c:ser>
        <c:ser>
          <c:idx val="1"/>
          <c:order val="1"/>
          <c:tx>
            <c:strRef>
              <c:f>Foaie1!$B$32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Foaie1!$B$33:$B$36</c:f>
              <c:numCache/>
            </c:numRef>
          </c:val>
        </c:ser>
        <c:ser>
          <c:idx val="2"/>
          <c:order val="2"/>
          <c:tx>
            <c:strRef>
              <c:f>Foaie1!$C$32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Foaie1!$C$33:$C$36</c:f>
              <c:numCache/>
            </c:numRef>
          </c:val>
        </c:ser>
        <c:ser>
          <c:idx val="3"/>
          <c:order val="3"/>
          <c:tx>
            <c:strRef>
              <c:f>Foaie1!$D$32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Foaie1!$D$33:$D$36</c:f>
              <c:numCache/>
            </c:numRef>
          </c:val>
        </c:ser>
        <c:ser>
          <c:idx val="4"/>
          <c:order val="4"/>
          <c:tx>
            <c:strRef>
              <c:f>Foaie1!$E$32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Foaie1!$E$33:$E$36</c:f>
              <c:numCache/>
            </c:numRef>
          </c:val>
        </c:ser>
        <c:ser>
          <c:idx val="5"/>
          <c:order val="5"/>
          <c:tx>
            <c:strRef>
              <c:f>Foaie1!$F$32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Foaie1!$F$33:$F$36</c:f>
              <c:numCache/>
            </c:numRef>
          </c:val>
        </c:ser>
        <c:ser>
          <c:idx val="6"/>
          <c:order val="6"/>
          <c:tx>
            <c:strRef>
              <c:f>Foaie1!$G$32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Foaie1!$G$33:$G$36</c:f>
              <c:numCache/>
            </c:numRef>
          </c:val>
        </c:ser>
        <c:ser>
          <c:idx val="7"/>
          <c:order val="7"/>
          <c:tx>
            <c:strRef>
              <c:f>Foaie1!$H$32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Foaie1!$H$33:$H$36</c:f>
              <c:numCache/>
            </c:numRef>
          </c:val>
        </c:ser>
        <c:ser>
          <c:idx val="8"/>
          <c:order val="8"/>
          <c:tx>
            <c:strRef>
              <c:f>Foaie1!$I$32</c:f>
            </c:strRef>
          </c:tx>
          <c:val>
            <c:numRef>
              <c:f>Foaie1!$I$33:$I$36</c:f>
              <c:numCache/>
            </c:numRef>
          </c:val>
        </c:ser>
        <c:axId val="958767434"/>
        <c:axId val="179191164"/>
      </c:barChart>
      <c:catAx>
        <c:axId val="958767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91164"/>
      </c:catAx>
      <c:valAx>
        <c:axId val="179191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767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nr biti 1 și nr biti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Foaie1!$A$45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Foaie1!$B$44:$I$44</c:f>
            </c:strRef>
          </c:cat>
          <c:val>
            <c:numRef>
              <c:f>Foaie1!$B$45:$I$45</c:f>
              <c:numCache/>
            </c:numRef>
          </c:val>
        </c:ser>
        <c:ser>
          <c:idx val="1"/>
          <c:order val="1"/>
          <c:tx>
            <c:strRef>
              <c:f>Foaie1!$A$46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Foaie1!$B$44:$I$44</c:f>
            </c:strRef>
          </c:cat>
          <c:val>
            <c:numRef>
              <c:f>Foaie1!$B$46:$I$46</c:f>
              <c:numCache/>
            </c:numRef>
          </c:val>
        </c:ser>
        <c:axId val="675262779"/>
        <c:axId val="1035552539"/>
      </c:barChart>
      <c:catAx>
        <c:axId val="675262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Exercitiu 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552539"/>
      </c:catAx>
      <c:valAx>
        <c:axId val="1035552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262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257800" cy="239077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11</xdr:row>
      <xdr:rowOff>190500</xdr:rowOff>
    </xdr:from>
    <xdr:ext cx="5257800" cy="3257550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28</xdr:row>
      <xdr:rowOff>47625</xdr:rowOff>
    </xdr:from>
    <xdr:ext cx="4752975" cy="2943225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42</xdr:row>
      <xdr:rowOff>190500</xdr:rowOff>
    </xdr:from>
    <xdr:ext cx="4752975" cy="2943225"/>
    <xdr:graphicFrame>
      <xdr:nvGraphicFramePr>
        <xdr:cNvPr id="4" name="Chart 4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I5" sheet="Foaie1"/>
  </cacheSource>
  <cacheFields>
    <cacheField name="exercitiu 1" numFmtId="0">
      <sharedItems>
        <s v="DirectMapping"/>
        <s v="CompletAsociativ"/>
      </sharedItems>
    </cacheField>
    <cacheField name="fbubble" numFmtId="10">
      <sharedItems containsSemiMixedTypes="0" containsString="0" containsNumber="1">
        <n v="0.8386189"/>
        <n v="0.8529957"/>
      </sharedItems>
    </cacheField>
    <cacheField name="fmatrix" numFmtId="10">
      <sharedItems containsSemiMixedTypes="0" containsString="0" containsNumber="1">
        <n v="0.9668269"/>
        <n v="0.966884"/>
      </sharedItems>
    </cacheField>
    <cacheField name="fperm" numFmtId="10">
      <sharedItems containsSemiMixedTypes="0" containsString="0" containsNumber="1">
        <n v="0.6546281"/>
        <n v="0.6849985"/>
      </sharedItems>
    </cacheField>
    <cacheField name="fqueens" numFmtId="10">
      <sharedItems containsSemiMixedTypes="0" containsString="0" containsNumber="1">
        <n v="0.7186601"/>
        <n v="0.7837606"/>
      </sharedItems>
    </cacheField>
    <cacheField name="fsort" numFmtId="10">
      <sharedItems containsSemiMixedTypes="0" containsString="0" containsNumber="1">
        <n v="0.7263691"/>
        <n v="0.7415037"/>
      </sharedItems>
    </cacheField>
    <cacheField name="ftower" numFmtId="10">
      <sharedItems containsSemiMixedTypes="0" containsString="0" containsNumber="1">
        <n v="0.8402491"/>
        <n v="0.8595158"/>
      </sharedItems>
    </cacheField>
    <cacheField name="ftree" numFmtId="10">
      <sharedItems containsSemiMixedTypes="0" containsString="0" containsNumber="1">
        <n v="0.8410348"/>
        <n v="0.8404794"/>
      </sharedItems>
    </cacheField>
    <cacheField name="average" numFmtId="10">
      <sharedItems containsSemiMixedTypes="0" containsString="0" containsNumber="1">
        <n v="0.7980552857142857"/>
        <n v="0.818591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 pivot 1" cacheId="0" dataCaption="" compact="0" compactData="0">
  <location ref="A1:E10" firstHeaderRow="0" firstDataRow="0" firstDataCol="0"/>
  <pivotFields>
    <pivotField name="exercitiu 1" compact="0" outline="0" multipleItemSelectionAllowed="1" showAll="0">
      <items>
        <item x="0"/>
        <item x="1"/>
        <item t="default"/>
      </items>
    </pivotField>
    <pivotField name="fbubble" compact="0" numFmtId="10" outline="0" multipleItemSelectionAllowed="1" showAll="0">
      <items>
        <item x="0"/>
        <item x="1"/>
        <item t="default"/>
      </items>
    </pivotField>
    <pivotField name="fmatrix" compact="0" numFmtId="10" outline="0" multipleItemSelectionAllowed="1" showAll="0">
      <items>
        <item x="0"/>
        <item x="1"/>
        <item t="default"/>
      </items>
    </pivotField>
    <pivotField name="fperm" compact="0" numFmtId="10" outline="0" multipleItemSelectionAllowed="1" showAll="0">
      <items>
        <item x="0"/>
        <item x="1"/>
        <item t="default"/>
      </items>
    </pivotField>
    <pivotField name="fqueens" compact="0" numFmtId="10" outline="0" multipleItemSelectionAllowed="1" showAll="0">
      <items>
        <item x="0"/>
        <item x="1"/>
        <item t="default"/>
      </items>
    </pivotField>
    <pivotField name="fsort" compact="0" numFmtId="10" outline="0" multipleItemSelectionAllowed="1" showAll="0">
      <items>
        <item x="0"/>
        <item x="1"/>
        <item t="default"/>
      </items>
    </pivotField>
    <pivotField name="ftower" compact="0" numFmtId="10" outline="0" multipleItemSelectionAllowed="1" showAll="0">
      <items>
        <item x="0"/>
        <item x="1"/>
        <item t="default"/>
      </items>
    </pivotField>
    <pivotField name="ftree" compact="0" numFmtId="10" outline="0" multipleItemSelectionAllowed="1" showAll="0">
      <items>
        <item x="0"/>
        <item x="1"/>
        <item t="default"/>
      </items>
    </pivotField>
    <pivotField name="average" compact="0" numFmtId="10" outline="0" multipleItemSelectionAllowed="1" showAll="0">
      <items>
        <item x="0"/>
        <item x="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>
      <c r="A4" s="2" t="s">
        <v>9</v>
      </c>
      <c r="B4" s="3">
        <v>0.8386189</v>
      </c>
      <c r="C4" s="3">
        <v>0.9668269</v>
      </c>
      <c r="D4" s="3">
        <v>0.6546281</v>
      </c>
      <c r="E4" s="3">
        <v>0.7186601</v>
      </c>
      <c r="F4" s="3">
        <v>0.7263691</v>
      </c>
      <c r="G4" s="3">
        <v>0.8402491</v>
      </c>
      <c r="H4" s="3">
        <v>0.8410348</v>
      </c>
      <c r="I4" s="4">
        <f t="shared" ref="I4:I5" si="1">AVERAGE(B4:H4)</f>
        <v>0.7980552857</v>
      </c>
    </row>
    <row r="5">
      <c r="A5" s="2" t="s">
        <v>10</v>
      </c>
      <c r="B5" s="3">
        <v>0.8529957</v>
      </c>
      <c r="C5" s="3">
        <v>0.966884</v>
      </c>
      <c r="D5" s="3">
        <v>0.6849985</v>
      </c>
      <c r="E5" s="3">
        <v>0.7837606</v>
      </c>
      <c r="F5" s="3">
        <v>0.7415037</v>
      </c>
      <c r="G5" s="3">
        <v>0.8595158</v>
      </c>
      <c r="H5" s="3">
        <v>0.8404794</v>
      </c>
      <c r="I5" s="4">
        <f t="shared" si="1"/>
        <v>0.8185911</v>
      </c>
    </row>
    <row r="14">
      <c r="K14" s="5"/>
    </row>
    <row r="17">
      <c r="A17" s="6" t="s">
        <v>11</v>
      </c>
    </row>
    <row r="18">
      <c r="A18" s="1" t="s">
        <v>12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</row>
    <row r="19">
      <c r="A19" s="7">
        <v>32.0</v>
      </c>
      <c r="B19" s="8">
        <v>0.8370503</v>
      </c>
      <c r="C19" s="8">
        <v>0.9615361</v>
      </c>
      <c r="D19" s="8">
        <v>0.6219743</v>
      </c>
      <c r="E19" s="8">
        <v>0.7927715</v>
      </c>
      <c r="F19" s="8">
        <v>0.6957802</v>
      </c>
      <c r="G19" s="8">
        <v>0.5028736</v>
      </c>
      <c r="H19" s="8">
        <v>0.9238338</v>
      </c>
      <c r="I19" s="9">
        <f t="shared" ref="I19:I25" si="2">average(B19:H19)</f>
        <v>0.7622599714</v>
      </c>
    </row>
    <row r="20">
      <c r="A20" s="7">
        <v>64.0</v>
      </c>
      <c r="B20" s="8">
        <v>0.8370586</v>
      </c>
      <c r="C20" s="8">
        <v>0.9642265</v>
      </c>
      <c r="D20" s="8">
        <v>0.6453848</v>
      </c>
      <c r="E20" s="8">
        <v>0.7599788</v>
      </c>
      <c r="F20" s="8">
        <v>0.6652597</v>
      </c>
      <c r="G20" s="8">
        <v>0.6040628</v>
      </c>
      <c r="H20" s="8">
        <v>0.8481229</v>
      </c>
      <c r="I20" s="9">
        <f t="shared" si="2"/>
        <v>0.7605848714</v>
      </c>
    </row>
    <row r="21">
      <c r="A21" s="7">
        <v>128.0</v>
      </c>
      <c r="B21" s="8">
        <v>0.8370771</v>
      </c>
      <c r="C21" s="8">
        <v>0.9668446</v>
      </c>
      <c r="D21" s="8">
        <v>0.6546281</v>
      </c>
      <c r="E21" s="8">
        <v>0.7210664</v>
      </c>
      <c r="F21" s="8">
        <v>0.6973584</v>
      </c>
      <c r="G21" s="8">
        <v>0.8491312</v>
      </c>
      <c r="H21" s="8">
        <v>0.8497711</v>
      </c>
      <c r="I21" s="9">
        <f t="shared" si="2"/>
        <v>0.7965538429</v>
      </c>
    </row>
    <row r="22">
      <c r="A22" s="7">
        <v>256.0</v>
      </c>
      <c r="B22" s="8">
        <v>0.8386189</v>
      </c>
      <c r="C22" s="8">
        <v>0.9668269</v>
      </c>
      <c r="D22" s="8">
        <v>0.6546281</v>
      </c>
      <c r="E22" s="8">
        <v>0.7186601</v>
      </c>
      <c r="F22" s="8">
        <v>0.7263691</v>
      </c>
      <c r="G22" s="8">
        <v>0.8402491</v>
      </c>
      <c r="H22" s="8">
        <v>0.8410348</v>
      </c>
      <c r="I22" s="9">
        <f t="shared" si="2"/>
        <v>0.7980552857</v>
      </c>
    </row>
    <row r="23">
      <c r="A23" s="7">
        <v>512.0</v>
      </c>
      <c r="B23" s="8">
        <v>0.8386189</v>
      </c>
      <c r="C23" s="8">
        <v>0.966884</v>
      </c>
      <c r="D23" s="8">
        <v>0.7132571</v>
      </c>
      <c r="E23" s="8">
        <v>0.746563</v>
      </c>
      <c r="F23" s="8">
        <v>0.7271318</v>
      </c>
      <c r="G23" s="8">
        <v>0.8389633</v>
      </c>
      <c r="H23" s="8">
        <v>0.8420589</v>
      </c>
      <c r="I23" s="9">
        <f t="shared" si="2"/>
        <v>0.8104967143</v>
      </c>
    </row>
    <row r="24">
      <c r="A24" s="7">
        <v>1024.0</v>
      </c>
      <c r="B24" s="8">
        <v>0.8386189</v>
      </c>
      <c r="C24" s="8">
        <v>0.966884</v>
      </c>
      <c r="D24" s="8">
        <v>0.7132571</v>
      </c>
      <c r="E24" s="8">
        <v>0.7477298</v>
      </c>
      <c r="F24" s="8">
        <v>0.715261</v>
      </c>
      <c r="G24" s="8">
        <v>0.8493877</v>
      </c>
      <c r="H24" s="8">
        <v>0.8450007</v>
      </c>
      <c r="I24" s="9">
        <f t="shared" si="2"/>
        <v>0.8108770286</v>
      </c>
    </row>
    <row r="25">
      <c r="A25" s="7">
        <v>2048.0</v>
      </c>
      <c r="B25" s="8">
        <v>0.8386189</v>
      </c>
      <c r="C25" s="8">
        <v>0.966884</v>
      </c>
      <c r="D25" s="8">
        <v>0.7132571</v>
      </c>
      <c r="E25" s="8">
        <v>0.7477298</v>
      </c>
      <c r="F25" s="8">
        <v>0.715261</v>
      </c>
      <c r="G25" s="8">
        <v>0.8493674</v>
      </c>
      <c r="H25" s="8">
        <v>0.8450007</v>
      </c>
      <c r="I25" s="9">
        <f t="shared" si="2"/>
        <v>0.8108741286</v>
      </c>
    </row>
    <row r="31">
      <c r="A31" s="10" t="s">
        <v>13</v>
      </c>
    </row>
    <row r="32">
      <c r="A32" s="7" t="s">
        <v>14</v>
      </c>
      <c r="B32" s="7" t="s">
        <v>1</v>
      </c>
      <c r="C32" s="7" t="s">
        <v>2</v>
      </c>
      <c r="D32" s="7" t="s">
        <v>3</v>
      </c>
      <c r="E32" s="7" t="s">
        <v>4</v>
      </c>
      <c r="F32" s="7" t="s">
        <v>5</v>
      </c>
      <c r="G32" s="7" t="s">
        <v>6</v>
      </c>
      <c r="H32" s="7" t="s">
        <v>7</v>
      </c>
      <c r="I32" s="7" t="s">
        <v>8</v>
      </c>
    </row>
    <row r="33">
      <c r="A33" s="7" t="s">
        <v>15</v>
      </c>
      <c r="B33" s="8">
        <v>0.8529</v>
      </c>
      <c r="C33" s="8">
        <v>0.9668</v>
      </c>
      <c r="D33" s="8">
        <v>0.6849</v>
      </c>
      <c r="E33" s="8">
        <v>0.7838</v>
      </c>
      <c r="F33" s="8">
        <v>0.7366</v>
      </c>
      <c r="G33" s="8">
        <v>0.8594981</v>
      </c>
      <c r="H33" s="8">
        <v>0.8412877</v>
      </c>
      <c r="I33" s="9">
        <f t="shared" ref="I33:I36" si="3">AVERAGE(G33:H33)</f>
        <v>0.8503929</v>
      </c>
    </row>
    <row r="34">
      <c r="A34" s="7" t="s">
        <v>16</v>
      </c>
      <c r="B34" s="8">
        <v>0.8533</v>
      </c>
      <c r="C34" s="8">
        <v>0.9668</v>
      </c>
      <c r="D34" s="8">
        <v>0.697</v>
      </c>
      <c r="E34" s="8">
        <v>0.7524</v>
      </c>
      <c r="F34" s="8">
        <v>0.7274</v>
      </c>
      <c r="G34" s="8">
        <v>0.8527139</v>
      </c>
      <c r="H34" s="8">
        <v>0.8415244</v>
      </c>
      <c r="I34" s="9">
        <f t="shared" si="3"/>
        <v>0.84711915</v>
      </c>
    </row>
    <row r="35">
      <c r="A35" s="7" t="s">
        <v>17</v>
      </c>
      <c r="B35" s="8">
        <v>0.8537</v>
      </c>
      <c r="C35" s="8">
        <v>0.9668</v>
      </c>
      <c r="D35" s="8">
        <v>0.7036</v>
      </c>
      <c r="E35" s="8">
        <v>0.7543</v>
      </c>
      <c r="F35" s="8">
        <v>0.7334</v>
      </c>
      <c r="G35" s="8">
        <v>0.8424799</v>
      </c>
      <c r="H35" s="8">
        <v>0.8326429</v>
      </c>
      <c r="I35" s="9">
        <f t="shared" si="3"/>
        <v>0.8375614</v>
      </c>
    </row>
    <row r="36">
      <c r="A36" s="7" t="s">
        <v>18</v>
      </c>
      <c r="B36" s="8">
        <v>0.8386</v>
      </c>
      <c r="C36" s="8">
        <v>0.9668</v>
      </c>
      <c r="D36" s="8">
        <v>0.6546</v>
      </c>
      <c r="E36" s="8">
        <v>0.7186</v>
      </c>
      <c r="F36" s="8">
        <v>0.7263</v>
      </c>
      <c r="G36" s="8">
        <v>0.8402491</v>
      </c>
      <c r="H36" s="8">
        <v>0.8410348</v>
      </c>
      <c r="I36" s="9">
        <f t="shared" si="3"/>
        <v>0.84064195</v>
      </c>
    </row>
    <row r="39">
      <c r="N39" s="5"/>
    </row>
    <row r="44">
      <c r="A44" s="10" t="s">
        <v>19</v>
      </c>
      <c r="B44" s="7" t="s">
        <v>1</v>
      </c>
      <c r="C44" s="7" t="s">
        <v>2</v>
      </c>
      <c r="D44" s="7" t="s">
        <v>3</v>
      </c>
      <c r="E44" s="7" t="s">
        <v>4</v>
      </c>
      <c r="F44" s="7" t="s">
        <v>5</v>
      </c>
      <c r="G44" s="7" t="s">
        <v>6</v>
      </c>
      <c r="H44" s="7" t="s">
        <v>7</v>
      </c>
      <c r="I44" s="7" t="s">
        <v>8</v>
      </c>
    </row>
    <row r="45">
      <c r="A45" s="7" t="s">
        <v>20</v>
      </c>
      <c r="B45" s="8">
        <v>0.8244407</v>
      </c>
      <c r="C45" s="8">
        <v>0.9341432</v>
      </c>
      <c r="D45" s="8">
        <v>0.6388617</v>
      </c>
      <c r="E45" s="8">
        <v>0.7498652</v>
      </c>
      <c r="F45" s="8">
        <v>0.715973</v>
      </c>
      <c r="G45" s="8">
        <v>0.8648027</v>
      </c>
      <c r="H45" s="8">
        <v>0.8232996</v>
      </c>
      <c r="I45" s="9">
        <f t="shared" ref="I45:I46" si="4">AVERAGE(B45:H45)</f>
        <v>0.7930551571</v>
      </c>
    </row>
    <row r="46">
      <c r="A46" s="7" t="s">
        <v>21</v>
      </c>
      <c r="B46" s="8">
        <v>0.8529921</v>
      </c>
      <c r="C46" s="8">
        <v>0.966884</v>
      </c>
      <c r="D46" s="11">
        <v>0.6849995</v>
      </c>
      <c r="E46" s="8">
        <v>0.7838329</v>
      </c>
      <c r="F46" s="8">
        <v>0.7366262</v>
      </c>
      <c r="G46" s="8">
        <v>0.8594981</v>
      </c>
      <c r="H46" s="8">
        <v>0.7366262</v>
      </c>
      <c r="I46" s="9">
        <f t="shared" si="4"/>
        <v>0.8030655714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