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\combine\"/>
    </mc:Choice>
  </mc:AlternateContent>
  <xr:revisionPtr revIDLastSave="0" documentId="13_ncr:1_{A1341EE0-E79F-4905-B4C6-EDF4829535C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enchmark" sheetId="2" r:id="rId1"/>
    <sheet name="conv." sheetId="1" r:id="rId2"/>
    <sheet name="islam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9" i="3" l="1"/>
  <c r="B9" i="3"/>
  <c r="BT2" i="2" l="1"/>
  <c r="BU2" i="2"/>
  <c r="BV2" i="2"/>
  <c r="BW2" i="2"/>
  <c r="BX2" i="2"/>
  <c r="BY2" i="2"/>
  <c r="BZ2" i="2"/>
  <c r="DN2" i="2" l="1"/>
  <c r="BW9" i="3"/>
  <c r="BS2" i="2" s="1"/>
  <c r="BV9" i="3"/>
  <c r="BR2" i="2" s="1"/>
  <c r="GG2" i="2"/>
  <c r="GF2" i="2"/>
  <c r="BR9" i="3"/>
  <c r="BN2" i="2" s="1"/>
  <c r="GC2" i="2"/>
  <c r="GB2" i="2"/>
  <c r="BN9" i="3"/>
  <c r="BJ2" i="2" s="1"/>
  <c r="FY2" i="2"/>
  <c r="FX2" i="2"/>
  <c r="BJ9" i="3"/>
  <c r="BF2" i="2" s="1"/>
  <c r="FU2" i="2"/>
  <c r="FT2" i="2"/>
  <c r="BF9" i="3"/>
  <c r="BB2" i="2" s="1"/>
  <c r="FQ2" i="2"/>
  <c r="FP2" i="2"/>
  <c r="BB9" i="3"/>
  <c r="AX2" i="2" s="1"/>
  <c r="FM2" i="2"/>
  <c r="FL2" i="2"/>
  <c r="AX9" i="3"/>
  <c r="AT2" i="2" s="1"/>
  <c r="FI2" i="2"/>
  <c r="FH2" i="2"/>
  <c r="AT9" i="3"/>
  <c r="AP2" i="2" s="1"/>
  <c r="FE2" i="2"/>
  <c r="FD2" i="2"/>
  <c r="AP9" i="3"/>
  <c r="AL2" i="2" s="1"/>
  <c r="FA2" i="2"/>
  <c r="EZ2" i="2"/>
  <c r="AL9" i="3"/>
  <c r="AH2" i="2" s="1"/>
  <c r="EW2" i="2"/>
  <c r="EV2" i="2"/>
  <c r="AH9" i="3"/>
  <c r="AD2" i="2" s="1"/>
  <c r="ES2" i="2"/>
  <c r="ER2" i="2"/>
  <c r="AD9" i="3"/>
  <c r="EO2" i="2"/>
  <c r="EN2" i="2"/>
  <c r="Z9" i="3"/>
  <c r="X2" i="2" s="1"/>
  <c r="EK2" i="2"/>
  <c r="EJ2" i="2"/>
  <c r="V9" i="3"/>
  <c r="T2" i="2" s="1"/>
  <c r="EG2" i="2"/>
  <c r="EF2" i="2"/>
  <c r="R9" i="3"/>
  <c r="P2" i="2" s="1"/>
  <c r="EC2" i="2"/>
  <c r="EB2" i="2"/>
  <c r="N9" i="3"/>
  <c r="L2" i="2" s="1"/>
  <c r="DY2" i="2"/>
  <c r="DX2" i="2"/>
  <c r="J9" i="3"/>
  <c r="DU2" i="2"/>
  <c r="DT2" i="2"/>
  <c r="F9" i="3"/>
  <c r="E2" i="2" s="1"/>
  <c r="DQ2" i="2"/>
  <c r="DP2" i="2"/>
  <c r="A2" i="2"/>
  <c r="GD2" i="2" l="1"/>
  <c r="FV2" i="2"/>
  <c r="FN2" i="2"/>
  <c r="FB2" i="2"/>
  <c r="ET2" i="2"/>
  <c r="EL2" i="2"/>
  <c r="DZ2" i="2"/>
  <c r="DV2" i="2"/>
  <c r="C9" i="3"/>
  <c r="B2" i="2" s="1"/>
  <c r="O9" i="3"/>
  <c r="M2" i="2" s="1"/>
  <c r="W9" i="3"/>
  <c r="U2" i="2" s="1"/>
  <c r="AE9" i="3"/>
  <c r="AA2" i="2" s="1"/>
  <c r="AI9" i="3"/>
  <c r="AE2" i="2" s="1"/>
  <c r="AQ9" i="3"/>
  <c r="AM2" i="2" s="1"/>
  <c r="AU9" i="3"/>
  <c r="AQ2" i="2" s="1"/>
  <c r="AY9" i="3"/>
  <c r="AU2" i="2" s="1"/>
  <c r="BC9" i="3"/>
  <c r="AY2" i="2" s="1"/>
  <c r="BG9" i="3"/>
  <c r="BC2" i="2" s="1"/>
  <c r="BK9" i="3"/>
  <c r="BG2" i="2" s="1"/>
  <c r="BO9" i="3"/>
  <c r="BK2" i="2" s="1"/>
  <c r="BS9" i="3"/>
  <c r="BO2" i="2" s="1"/>
  <c r="D9" i="3"/>
  <c r="C2" i="2" s="1"/>
  <c r="H9" i="3"/>
  <c r="G2" i="2" s="1"/>
  <c r="L9" i="3"/>
  <c r="J2" i="2" s="1"/>
  <c r="P9" i="3"/>
  <c r="N2" i="2" s="1"/>
  <c r="T9" i="3"/>
  <c r="R2" i="2" s="1"/>
  <c r="X9" i="3"/>
  <c r="V2" i="2" s="1"/>
  <c r="AB9" i="3"/>
  <c r="Z2" i="2" s="1"/>
  <c r="AF9" i="3"/>
  <c r="AB2" i="2" s="1"/>
  <c r="AJ9" i="3"/>
  <c r="AF2" i="2" s="1"/>
  <c r="AN9" i="3"/>
  <c r="AJ2" i="2" s="1"/>
  <c r="AR9" i="3"/>
  <c r="AN2" i="2" s="1"/>
  <c r="AV9" i="3"/>
  <c r="AR2" i="2" s="1"/>
  <c r="AZ9" i="3"/>
  <c r="AV2" i="2" s="1"/>
  <c r="BD9" i="3"/>
  <c r="AZ2" i="2" s="1"/>
  <c r="BH9" i="3"/>
  <c r="BD2" i="2" s="1"/>
  <c r="BL9" i="3"/>
  <c r="BH2" i="2" s="1"/>
  <c r="BP9" i="3"/>
  <c r="BL2" i="2" s="1"/>
  <c r="BT9" i="3"/>
  <c r="BP2" i="2" s="1"/>
  <c r="GH2" i="2"/>
  <c r="FZ2" i="2"/>
  <c r="FR2" i="2"/>
  <c r="FF2" i="2"/>
  <c r="EX2" i="2"/>
  <c r="EP2" i="2"/>
  <c r="EH2" i="2"/>
  <c r="ED2" i="2"/>
  <c r="DR2" i="2"/>
  <c r="G9" i="3"/>
  <c r="F2" i="2" s="1"/>
  <c r="K9" i="3"/>
  <c r="I2" i="2" s="1"/>
  <c r="S9" i="3"/>
  <c r="Q2" i="2" s="1"/>
  <c r="AA9" i="3"/>
  <c r="Y2" i="2" s="1"/>
  <c r="AM9" i="3"/>
  <c r="AI2" i="2" s="1"/>
  <c r="FJ2" i="2"/>
  <c r="E9" i="3"/>
  <c r="D2" i="2" s="1"/>
  <c r="I9" i="3"/>
  <c r="H2" i="2" s="1"/>
  <c r="M9" i="3"/>
  <c r="K2" i="2" s="1"/>
  <c r="Q9" i="3"/>
  <c r="O2" i="2" s="1"/>
  <c r="U9" i="3"/>
  <c r="S2" i="2" s="1"/>
  <c r="Y9" i="3"/>
  <c r="W2" i="2" s="1"/>
  <c r="AC9" i="3"/>
  <c r="AG9" i="3"/>
  <c r="AC2" i="2" s="1"/>
  <c r="AK9" i="3"/>
  <c r="AG2" i="2" s="1"/>
  <c r="AO9" i="3"/>
  <c r="AK2" i="2" s="1"/>
  <c r="AS9" i="3"/>
  <c r="AO2" i="2" s="1"/>
  <c r="AW9" i="3"/>
  <c r="AS2" i="2" s="1"/>
  <c r="BA9" i="3"/>
  <c r="AW2" i="2" s="1"/>
  <c r="BE9" i="3"/>
  <c r="BA2" i="2" s="1"/>
  <c r="BI9" i="3"/>
  <c r="BE2" i="2" s="1"/>
  <c r="BM9" i="3"/>
  <c r="BI2" i="2" s="1"/>
  <c r="BQ9" i="3"/>
  <c r="BM2" i="2" s="1"/>
  <c r="BQ2" i="2"/>
  <c r="GE2" i="2"/>
  <c r="GA2" i="2"/>
  <c r="FW2" i="2"/>
  <c r="FS2" i="2"/>
  <c r="FO2" i="2"/>
  <c r="FK2" i="2"/>
  <c r="FG2" i="2"/>
  <c r="FC2" i="2"/>
  <c r="EY2" i="2"/>
  <c r="EU2" i="2"/>
  <c r="EQ2" i="2"/>
  <c r="EM2" i="2"/>
  <c r="EI2" i="2"/>
  <c r="EE2" i="2"/>
  <c r="EA2" i="2"/>
  <c r="DW2" i="2"/>
  <c r="DS2" i="2"/>
  <c r="DO2" i="2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C11" i="1"/>
  <c r="D11" i="1"/>
  <c r="E11" i="1"/>
  <c r="F11" i="1"/>
  <c r="G11" i="1"/>
  <c r="H11" i="1"/>
  <c r="I11" i="1"/>
  <c r="J11" i="1"/>
  <c r="K11" i="1"/>
  <c r="L11" i="1"/>
  <c r="M11" i="1"/>
  <c r="N11" i="1"/>
  <c r="B11" i="1"/>
</calcChain>
</file>

<file path=xl/sharedStrings.xml><?xml version="1.0" encoding="utf-8"?>
<sst xmlns="http://schemas.openxmlformats.org/spreadsheetml/2006/main" count="338" uniqueCount="194">
  <si>
    <t>Date</t>
  </si>
  <si>
    <t>ABL Government Securities Fund-B</t>
  </si>
  <si>
    <t>ABL Income Fund</t>
  </si>
  <si>
    <t>AKD Aggressive Income Fund (Formerly: AKD Income Fund)</t>
  </si>
  <si>
    <t>Alfalah GHP Income Fund</t>
  </si>
  <si>
    <t>Alfalah GHP Income Multiplier Fund</t>
  </si>
  <si>
    <t>Alfalah GHP Sovereign Fund</t>
  </si>
  <si>
    <t>Askari High Yield Scheme</t>
  </si>
  <si>
    <t>Askari Sovereign Yield Enhancer</t>
  </si>
  <si>
    <t>Atlas Income Fund</t>
  </si>
  <si>
    <t>Atlas Sovereign Fund (Formerly: Atlas Sovereign Liquid Fund)</t>
  </si>
  <si>
    <t>AWT Income Fund (Formerly: PIML Income Fund)</t>
  </si>
  <si>
    <t>BMA Chundrigar Road Savings Fund</t>
  </si>
  <si>
    <t>Faysal Financial Sector Opportunity Fund</t>
  </si>
  <si>
    <t>Faysal Income &amp; Growth Fund</t>
  </si>
  <si>
    <t>Faysal MTS Fund</t>
  </si>
  <si>
    <t>Faysal Savings Growth Fund</t>
  </si>
  <si>
    <t>First Habib Income Fund</t>
  </si>
  <si>
    <t>HBL Government Securities Fund-C</t>
  </si>
  <si>
    <t>HBL Income Fund</t>
  </si>
  <si>
    <t>JS Income Fund</t>
  </si>
  <si>
    <t>Lakson Income Fund</t>
  </si>
  <si>
    <t>MCB DCF Income Fund</t>
  </si>
  <si>
    <t>MCB Pakistan Sovereign Fund</t>
  </si>
  <si>
    <t>NBP Financial Sector Income Fund (Formerly: NAFA Financial Sector Income Fund)</t>
  </si>
  <si>
    <t>NBP Government Securities Plan I</t>
  </si>
  <si>
    <t>NBP Government Securities Savings Fund (Formerly: NAFA Government Securities Savings Fund)</t>
  </si>
  <si>
    <t>NBP Income Opportunity Fund (Formerly: NAFA Income Opportunity Fund)</t>
  </si>
  <si>
    <t>NBP Mahana Amdani Fund (Formerly: NAFA Savings Plus Fund)</t>
  </si>
  <si>
    <t>NBP Savings Fund (Formerly: NAFA Income Fund)</t>
  </si>
  <si>
    <t>NIT - Government Bond Fund</t>
  </si>
  <si>
    <t>NIT - Income Fund</t>
  </si>
  <si>
    <t>Pak Oman Government Securities Fund</t>
  </si>
  <si>
    <t>Pakistan Income Enhancement Fund</t>
  </si>
  <si>
    <t>Pakistan Income Fund</t>
  </si>
  <si>
    <t>UBL Government Securities Fund</t>
  </si>
  <si>
    <t>UBL Growth &amp; Income Fund (Formerly: United Growth &amp; Income Fund)--Income</t>
  </si>
  <si>
    <t>UBL Income Opportunity Fund (UIOF) (Formerly: UBL Financial Sector Bond Fund)</t>
  </si>
  <si>
    <t>Alfalah GHP Value Fund</t>
  </si>
  <si>
    <t>Allied Finergy Fund</t>
  </si>
  <si>
    <t>Askari Asset Allocation Fund-B</t>
  </si>
  <si>
    <t>AWT Asset Allocation Fund (Formerly: PIML Asset Allocation Fund)</t>
  </si>
  <si>
    <t>Faysal Asset Allocation Fund</t>
  </si>
  <si>
    <t>Faysal Financial Value Fund</t>
  </si>
  <si>
    <t>First Dawood Mutual Fund</t>
  </si>
  <si>
    <t>First Habib Asset Allocation Fund</t>
  </si>
  <si>
    <t>HBL Multi Asset Fund</t>
  </si>
  <si>
    <t>Lakson Asset Allocation Developed Markets Fund</t>
  </si>
  <si>
    <t>Lakson Tactical Fund</t>
  </si>
  <si>
    <t>MCB Pakistan Asset Allocation Fund</t>
  </si>
  <si>
    <t>MCB Pakistan Frequent Payout Fund</t>
  </si>
  <si>
    <t>NBP Balanced Fund  (Formerly: NAFA Multi Asset Fund)</t>
  </si>
  <si>
    <t>NBP Sarmaya Izafa Fund  (Formerly: NAFA Asset Allocation Fund)</t>
  </si>
  <si>
    <t>Pak Oman Advantage Asset Allocation Fund</t>
  </si>
  <si>
    <t>Pakistan Capital Market Fund</t>
  </si>
  <si>
    <t>UBL Asset Allocation Fund</t>
  </si>
  <si>
    <t>Unit Trust of Pakistan</t>
  </si>
  <si>
    <t>ABL Special Saving Fund (ABL Special Saving Plan I)</t>
  </si>
  <si>
    <t>ABL Special Saving Fund (ABL Special Saving Plan II)</t>
  </si>
  <si>
    <t>ABL Special Saving Fund (ABL Special Saving Plan III)</t>
  </si>
  <si>
    <t>ABL Special Saving Fund (ABL Special Saving Plan IV)</t>
  </si>
  <si>
    <t>Alfalah Capital Preservation Fund II</t>
  </si>
  <si>
    <t>Allied Capital Protected Fund</t>
  </si>
  <si>
    <t>UBL Capital Protected Fund III</t>
  </si>
  <si>
    <t>UBL Special Savings Plan I</t>
  </si>
  <si>
    <t>UBL Special Savings Plan II</t>
  </si>
  <si>
    <t>UBL Special Savings Plan III</t>
  </si>
  <si>
    <t>UBL Special Savings Plan IV</t>
  </si>
  <si>
    <t>UBL Special Savings Plan V</t>
  </si>
  <si>
    <t>UBL Special Savings Plan VI</t>
  </si>
  <si>
    <t>ABL Stock Fund</t>
  </si>
  <si>
    <t>AKD Opportunity Fund</t>
  </si>
  <si>
    <t>Alfalah GHP Alpha Fund</t>
  </si>
  <si>
    <t>Alfalah GHP Stock Fund</t>
  </si>
  <si>
    <t>Askari Equity Fund</t>
  </si>
  <si>
    <t>Atlas Stock Market Fund</t>
  </si>
  <si>
    <t>AWT Stock Fund (Formerly: PIML Value Equity Fund)</t>
  </si>
  <si>
    <t>Faysal Stock Fund</t>
  </si>
  <si>
    <t>First Capital Mutual Fund-B</t>
  </si>
  <si>
    <t>First Habib Stock Fund</t>
  </si>
  <si>
    <t>Golden Arrow Stock Fund (Formerly: Golden Arrow Selected Stocks Fund)</t>
  </si>
  <si>
    <t>HBL Energy Fund</t>
  </si>
  <si>
    <t>HBL Equity Fund</t>
  </si>
  <si>
    <t>HBL Growth Fund - Class A   (Formerly PICIC Growth Fund)-A</t>
  </si>
  <si>
    <t>HBL Growth Fund - Class B (Formerly PICIC Growth Fund)-B</t>
  </si>
  <si>
    <t>HBL Investment Fund - Class  B  (Formerly PICIC Investment Fund)-B</t>
  </si>
  <si>
    <t>HBL Investment Fund - Class A (Formerly PICIC Investment Fund)-A</t>
  </si>
  <si>
    <t>HBL Stock Fund</t>
  </si>
  <si>
    <t>JS Growth Fund-A</t>
  </si>
  <si>
    <t>JS Large Cap Fund</t>
  </si>
  <si>
    <t>JS Value Fund-A</t>
  </si>
  <si>
    <t>Lakson Equity Fund</t>
  </si>
  <si>
    <t>MCB Pakistan Stock Market Fund</t>
  </si>
  <si>
    <t>National Investment Unit Trust</t>
  </si>
  <si>
    <t>NBP Financial Sector Fund (Formerly: NAFA Financial Sector Fund)</t>
  </si>
  <si>
    <t>NBP Stock Fund (Formerly: NAFA Stock Fund)</t>
  </si>
  <si>
    <t>UBL Dedicated Equity Fund</t>
  </si>
  <si>
    <t>UBL Financial Sector Fund</t>
  </si>
  <si>
    <t>UBL Stock Advantage Fund</t>
  </si>
  <si>
    <t>AKD Index Tracker Fund</t>
  </si>
  <si>
    <t>ABL Cash Fund</t>
  </si>
  <si>
    <t>AKD Cash Fund</t>
  </si>
  <si>
    <t>Alfalah GHP Cash Fund</t>
  </si>
  <si>
    <t>Alfalah GHP Money Market Fund</t>
  </si>
  <si>
    <t>Askari Sovereign Cash Fund</t>
  </si>
  <si>
    <t>Atlas Money Market Fund</t>
  </si>
  <si>
    <t>BMA Empress Cash Fund</t>
  </si>
  <si>
    <t>Faysal Money Market Fund</t>
  </si>
  <si>
    <t>First Habib Cash Fund</t>
  </si>
  <si>
    <t>HBL Cash Fund-C</t>
  </si>
  <si>
    <t>HBL Money Market Fund</t>
  </si>
  <si>
    <t>JS Cash Fund</t>
  </si>
  <si>
    <t>Lakson Money Market Fund</t>
  </si>
  <si>
    <t>MCB Cash Management Optimizer</t>
  </si>
  <si>
    <t>NBP Government Securities Liquid Fund (Formerly: NAFA Government Securities Liquid Fund)</t>
  </si>
  <si>
    <t>NBP Money Market Fund (Formerly: NAFA Money Market Fund)</t>
  </si>
  <si>
    <t>NIT Money Market Fund (Formerly: NIT Government Treasury Fund)</t>
  </si>
  <si>
    <t>Pakistan Cash Management Fund</t>
  </si>
  <si>
    <t>UBL Cash Fund</t>
  </si>
  <si>
    <t>UBL Liquidity Plus Fund-C</t>
  </si>
  <si>
    <t>UBL Money Market Fund</t>
  </si>
  <si>
    <t>786 Smart Fund (Formerly: Dawood Income Fund)</t>
  </si>
  <si>
    <t>ABL Islamic Income Fund (Formerly: ABL Islamic Cash Fund)</t>
  </si>
  <si>
    <t>AKD Islamic Income Fund</t>
  </si>
  <si>
    <t>Al Ameen Islamic Aggressive Income Fund--Income</t>
  </si>
  <si>
    <t>Al Ameen Islamic Sovereign Fund-C</t>
  </si>
  <si>
    <t>Alfalah GHP Islamic Income Fund</t>
  </si>
  <si>
    <t>Alhamra Daily Dividend Fund</t>
  </si>
  <si>
    <t>Alhamra Islamic Income Fund (Formerly: MCB Islamic Income Fund)-A</t>
  </si>
  <si>
    <t>Askari Islamic Income Fund-B</t>
  </si>
  <si>
    <t>Atlas Islamic Income Fund</t>
  </si>
  <si>
    <t>AWT Islamic Income Fund (Formerly: PIML Islamic Income Fund)</t>
  </si>
  <si>
    <t>Faysal Islamic Savings Growth Fund</t>
  </si>
  <si>
    <t>First Habib Islamic Income Fund</t>
  </si>
  <si>
    <t>HBL Islamic Income Fund</t>
  </si>
  <si>
    <t>JS Islamic Income Fund</t>
  </si>
  <si>
    <t>Meezan Islamic Income Fund-B</t>
  </si>
  <si>
    <t>Meezan Sovereign Fund</t>
  </si>
  <si>
    <t>NBP Active Allocation Riba Free Savings Fund (Formerly: NAFA Active Allocation Riba Free Savings Fund)</t>
  </si>
  <si>
    <t>NBP Islamic Mahana Amdani Fund (Formerly: NBP Aitemaad Mahana Amdani Fund)</t>
  </si>
  <si>
    <t>NBP Islamic Savings Fund (Formerly: NAFA Islamic Income Fund)</t>
  </si>
  <si>
    <t>NBP Riba Free Savings Fund (Formerly: NAFA Riba Free Savings Fund)</t>
  </si>
  <si>
    <t>NIT Islamic Income Fund</t>
  </si>
  <si>
    <t>Pak Oman Advantage Islamic Income Fund</t>
  </si>
  <si>
    <t>ABL Islamic Asset Allocation Fund</t>
  </si>
  <si>
    <t>Al Ameen Islamic Asset Allocation Fund</t>
  </si>
  <si>
    <t>Alfalah GHP Islamic Value Fund</t>
  </si>
  <si>
    <t>Alhamra Islamic Asset Allocation Fund (Formerly: Pak. Intl. Element Islamic Asset Allocation Fund)</t>
  </si>
  <si>
    <t>Askari Islamic Asset Allocation Fund-B</t>
  </si>
  <si>
    <t>Dawood Islamic Fund</t>
  </si>
  <si>
    <t>Faysal Islamic Asset Allocation Fund</t>
  </si>
  <si>
    <t>HBL Islamic Asset Allocation Fund</t>
  </si>
  <si>
    <t>Lakson Islamic Tactical Fund</t>
  </si>
  <si>
    <t>Meezan Asset Allocation Fund</t>
  </si>
  <si>
    <t>Meezan Balanced Fund</t>
  </si>
  <si>
    <t>NBP Islamic Regular Income Fund (Formerly: NBP Aitemaad Regular Payment Fund)</t>
  </si>
  <si>
    <t>NBP Islamic Sarmaya Izafa Fund (Formerly: NAFA Islamic Asset Allocation Fund)</t>
  </si>
  <si>
    <t>Pak Oman Islamic Asset Allocation Fund</t>
  </si>
  <si>
    <t>NAFA Islamic Principal Protected Fund II</t>
  </si>
  <si>
    <t>Meezan Gold Fund</t>
  </si>
  <si>
    <t>ABL Islamic Dedicated Stock Fund</t>
  </si>
  <si>
    <t>ABL Islamic Stock Fund</t>
  </si>
  <si>
    <t>AKD Islamic Stock Fund</t>
  </si>
  <si>
    <t>Al Ameen Islamic Dedicated Equity Fund</t>
  </si>
  <si>
    <t>Al Ameen Islamic Energy Fund</t>
  </si>
  <si>
    <t>Al Ameen Shariah Stock Fund</t>
  </si>
  <si>
    <t>Al Meezan Mutual Fund</t>
  </si>
  <si>
    <t>Alfalah GHP Islamic Dedicated Equity Fund</t>
  </si>
  <si>
    <t>Alfalah GHP Islamic Stock Fund</t>
  </si>
  <si>
    <t>Alhamra Islamic Stock Fund (Formerly: MCB Pakistan Islamic Stock Fund)</t>
  </si>
  <si>
    <t>Atlas Islamic Dedicated Stock Fund</t>
  </si>
  <si>
    <t>Atlas Islamic Stock Fund</t>
  </si>
  <si>
    <t>AWT Islamic Stock Fund (Formerly: PIML Islamic Equity Fund)</t>
  </si>
  <si>
    <t>First Habib Islamic Stock Fund</t>
  </si>
  <si>
    <t>HBL Islamic Dedicated Equity Fund</t>
  </si>
  <si>
    <t>HBL Islamic Equity Fund</t>
  </si>
  <si>
    <t>HBL Islamic Stock Fund</t>
  </si>
  <si>
    <t>JS Islamic Dedicated Equity Fund</t>
  </si>
  <si>
    <t>JS Islamic Fund</t>
  </si>
  <si>
    <t>Meezan Dedicated Equity Fund</t>
  </si>
  <si>
    <t>Meezan Energy Fund</t>
  </si>
  <si>
    <t>Meezan Islamic Fund</t>
  </si>
  <si>
    <t>NBP Islamic Active Allocation Equity Fund (Formerly: NAFA Islamic Active Allocation Equity Fund)</t>
  </si>
  <si>
    <t>NBP Islamic Energy Fund (Formerly: NAFA Islamic Energy Fund)</t>
  </si>
  <si>
    <t>NBP Islamic Stock Fund (Formerly: NAFA Islamic Stock Fund)</t>
  </si>
  <si>
    <t>NIT Islamic Equity Fund</t>
  </si>
  <si>
    <t>KSE Meezan Index Fund</t>
  </si>
  <si>
    <t>Al Ameen Islamic Cash Fund</t>
  </si>
  <si>
    <t>Faysal Halal Amdani Fund</t>
  </si>
  <si>
    <t>HBL Islamic Money Market Fund</t>
  </si>
  <si>
    <t>Meezan Cash Fund</t>
  </si>
  <si>
    <t>Meezan Rozana Amdani Fund</t>
  </si>
  <si>
    <t>NBP Islamic Daily Dividend Fund</t>
  </si>
  <si>
    <t>NBP Islamic Money Market Fund(Formerly: NAFA Islamic Money Market Fund)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</si>
</sst>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0" fontId="0" fillId="8" borderId="0" xfId="0" applyFill="1"/>
    <xf numFmtId="165" fontId="0" fillId="0" borderId="0" xfId="0" applyNumberFormat="1"/>
    <xf numFmtId="166" fontId="0" fillId="0" borderId="0" xfId="1" applyNumberFormat="1" applyFont="1"/>
    <xf numFmtId="10" fontId="0" fillId="8" borderId="0" xfId="0" applyNumberFormat="1" applyFill="1"/>
    <xf numFmtId="0" fontId="0" fillId="0" borderId="0" xfId="0" applyAlignment="1">
      <alignment horizontal="lef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CDC3-76EA-4CDD-8019-37367189ACFF}">
  <dimension ref="A1:GH2"/>
  <sheetViews>
    <sheetView workbookViewId="0">
      <selection activeCell="A2" sqref="A2"/>
    </sheetView>
  </sheetViews>
  <sheetFormatPr defaultRowHeight="15" x14ac:dyDescent="0.25"/>
  <cols>
    <col min="1" max="1" width="45.5703125" bestFit="1" customWidth="1"/>
    <col min="70" max="70" width="71.7109375" bestFit="1" customWidth="1"/>
    <col min="116" max="116" width="23.7109375" bestFit="1" customWidth="1"/>
    <col min="117" max="117" width="22.85546875" bestFit="1" customWidth="1"/>
    <col min="190" max="190" width="71.7109375" bestFit="1" customWidth="1"/>
  </cols>
  <sheetData>
    <row r="1" spans="1:190" x14ac:dyDescent="0.25">
      <c r="A1" s="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s="2" t="s">
        <v>144</v>
      </c>
      <c r="X1" t="s">
        <v>145</v>
      </c>
      <c r="Y1" t="s">
        <v>146</v>
      </c>
      <c r="Z1" t="s">
        <v>147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s="3" t="s">
        <v>158</v>
      </c>
      <c r="AJ1" s="10" t="s">
        <v>159</v>
      </c>
      <c r="AK1" s="4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s="5" t="s">
        <v>186</v>
      </c>
      <c r="BL1" s="6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CR1" s="5"/>
      <c r="CS1" s="6"/>
      <c r="DN1" s="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s="2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s="3" t="s">
        <v>158</v>
      </c>
      <c r="EZ1" s="10" t="s">
        <v>159</v>
      </c>
      <c r="FA1" s="4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s="5" t="s">
        <v>186</v>
      </c>
      <c r="GB1" s="6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</row>
    <row r="2" spans="1:190" x14ac:dyDescent="0.25">
      <c r="A2" s="12">
        <f>IFERROR(AVERAGE(islamic!B9),"")</f>
        <v>0.1293</v>
      </c>
      <c r="B2" s="12">
        <f>IFERROR(AVERAGE(islamic!C9),"")</f>
        <v>4.6150000000000004E-2</v>
      </c>
      <c r="C2" s="12">
        <f>IFERROR(AVERAGE(islamic!D9),"")</f>
        <v>3.6799999999999999E-2</v>
      </c>
      <c r="D2" s="12">
        <f>IFERROR(AVERAGE(islamic!E9),"")</f>
        <v>6.565E-2</v>
      </c>
      <c r="E2" s="12">
        <f>IFERROR(AVERAGE(islamic!F9),"")</f>
        <v>6.1416666666666654E-2</v>
      </c>
      <c r="F2" s="12">
        <f>IFERROR(AVERAGE(islamic!G9),"")</f>
        <v>4.5216666666666676E-2</v>
      </c>
      <c r="G2" s="12">
        <f>IFERROR(AVERAGE(islamic!H9),"")</f>
        <v>3.78E-2</v>
      </c>
      <c r="H2" s="12">
        <f>IFERROR(AVERAGE(islamic!I9),"")</f>
        <v>4.374999999999999E-2</v>
      </c>
      <c r="I2" s="12">
        <f>IFERROR(AVERAGE(islamic!K9),"")</f>
        <v>4.7050000000000002E-2</v>
      </c>
      <c r="J2" s="12">
        <f>IFERROR(AVERAGE(islamic!L9),"")</f>
        <v>3.5799999999999998E-2</v>
      </c>
      <c r="K2" s="12">
        <f>IFERROR(AVERAGE(islamic!M9),"")</f>
        <v>4.5750000000000006E-2</v>
      </c>
      <c r="L2" s="12">
        <f>IFERROR(AVERAGE(islamic!N9),"")</f>
        <v>3.0650000000000004E-2</v>
      </c>
      <c r="M2" s="12">
        <f>IFERROR(AVERAGE(islamic!O9),"")</f>
        <v>4.2460000000000005E-2</v>
      </c>
      <c r="N2" s="12">
        <f>IFERROR(AVERAGE(islamic!P9),"")</f>
        <v>5.1449999999999996E-2</v>
      </c>
      <c r="O2" s="12">
        <f>IFERROR(AVERAGE(islamic!Q9),"")</f>
        <v>3.8033333333333336E-2</v>
      </c>
      <c r="P2" s="12">
        <f>IFERROR(AVERAGE(islamic!R9),"")</f>
        <v>5.673333333333333E-2</v>
      </c>
      <c r="Q2" s="12">
        <f>IFERROR(AVERAGE(islamic!S9),"")</f>
        <v>3.6999999999999998E-2</v>
      </c>
      <c r="R2" s="12">
        <f>IFERROR(AVERAGE(islamic!T9),"")</f>
        <v>0.04</v>
      </c>
      <c r="S2" s="12">
        <f>IFERROR(AVERAGE(islamic!U9),"")</f>
        <v>3.6999999999999998E-2</v>
      </c>
      <c r="T2" s="12">
        <f>IFERROR(AVERAGE(islamic!V9),"")</f>
        <v>3.6999999999999998E-2</v>
      </c>
      <c r="U2" s="12">
        <f>IFERROR(AVERAGE(islamic!W9),"")</f>
        <v>3.0800000000000004E-2</v>
      </c>
      <c r="V2" s="12">
        <f>IFERROR(AVERAGE(islamic!X9),"")</f>
        <v>4.505E-2</v>
      </c>
      <c r="W2" s="12">
        <f>IFERROR(AVERAGE(islamic!Y9),"")</f>
        <v>-0.05</v>
      </c>
      <c r="X2" s="12">
        <f>IFERROR(AVERAGE(islamic!Z9),"")</f>
        <v>5.9650000000000002E-2</v>
      </c>
      <c r="Y2" s="12">
        <f>IFERROR(AVERAGE(islamic!AA9),"")</f>
        <v>-4.9499999999999995E-2</v>
      </c>
      <c r="Z2" s="12">
        <f>IFERROR(AVERAGE(islamic!AB9),"")</f>
        <v>8.2649999999999987E-2</v>
      </c>
      <c r="AA2" s="12">
        <f>IFERROR(AVERAGE(islamic!AE9),"")</f>
        <v>2.8599999999999993E-2</v>
      </c>
      <c r="AB2" s="12">
        <f>IFERROR(AVERAGE(islamic!AF9),"")</f>
        <v>2.4375000000000008E-2</v>
      </c>
      <c r="AC2" s="12">
        <f>IFERROR(AVERAGE(islamic!AG9),"")</f>
        <v>9.0999999999999952E-3</v>
      </c>
      <c r="AD2" s="12">
        <f>IFERROR(AVERAGE(islamic!AH9),"")</f>
        <v>-3.4233333333333338E-2</v>
      </c>
      <c r="AE2" s="12">
        <f>IFERROR(AVERAGE(islamic!AI9),"")</f>
        <v>5.9100000000000007E-2</v>
      </c>
      <c r="AF2" s="12">
        <f>IFERROR(AVERAGE(islamic!AJ9),"")</f>
        <v>-0.193</v>
      </c>
      <c r="AG2" s="12">
        <f>IFERROR(AVERAGE(islamic!AK9),"")</f>
        <v>6.1333333333333344E-2</v>
      </c>
      <c r="AH2" s="12">
        <f>IFERROR(AVERAGE(islamic!AL9),"")</f>
        <v>7.1783333333333338E-2</v>
      </c>
      <c r="AI2" s="12">
        <f>IFERROR(AVERAGE(islamic!AM9),"")</f>
        <v>7.0200000000000012E-2</v>
      </c>
      <c r="AJ2" s="12">
        <f>IFERROR(AVERAGE(islamic!AN9),"")</f>
        <v>0.13340000000000002</v>
      </c>
      <c r="AK2" s="12">
        <f>IFERROR(AVERAGE(islamic!AO9),"")</f>
        <v>-0.12016666666666666</v>
      </c>
      <c r="AL2" s="12">
        <f>IFERROR(AVERAGE(islamic!AP9),"")</f>
        <v>8.4816666666666651E-2</v>
      </c>
      <c r="AM2" s="12">
        <f>IFERROR(AVERAGE(islamic!AQ9),"")</f>
        <v>-0.2384</v>
      </c>
      <c r="AN2" s="12">
        <f>IFERROR(AVERAGE(islamic!AR9),"")</f>
        <v>7.5750000000000123E-3</v>
      </c>
      <c r="AO2" s="12">
        <f>IFERROR(AVERAGE(islamic!AS9),"")</f>
        <v>0</v>
      </c>
      <c r="AP2" s="12">
        <f>IFERROR(AVERAGE(islamic!AT9),"")</f>
        <v>8.4816666666666651E-2</v>
      </c>
      <c r="AQ2" s="12">
        <f>IFERROR(AVERAGE(islamic!AU9),"")</f>
        <v>8.4766666666666657E-2</v>
      </c>
      <c r="AR2" s="12">
        <f>IFERROR(AVERAGE(islamic!AV9),"")</f>
        <v>-0.15076666666666666</v>
      </c>
      <c r="AS2" s="12">
        <f>IFERROR(AVERAGE(islamic!AW9),"")</f>
        <v>3.134E-2</v>
      </c>
      <c r="AT2" s="12">
        <f>IFERROR(AVERAGE(islamic!AX9),"")</f>
        <v>9.6783333333333332E-2</v>
      </c>
      <c r="AU2" s="12">
        <f>IFERROR(AVERAGE(islamic!AY9),"")</f>
        <v>-0.18190000000000001</v>
      </c>
      <c r="AV2" s="12">
        <f>IFERROR(AVERAGE(islamic!AZ9),"")</f>
        <v>8.4816666666666651E-2</v>
      </c>
      <c r="AW2" s="12">
        <f>IFERROR(AVERAGE(islamic!BA9),"")</f>
        <v>-0.2384</v>
      </c>
      <c r="AX2" s="12">
        <f>IFERROR(AVERAGE(islamic!BB9),"")</f>
        <v>3.798333333333332E-2</v>
      </c>
      <c r="AY2" s="12">
        <f>IFERROR(AVERAGE(islamic!BC9),"")</f>
        <v>-0.1547</v>
      </c>
      <c r="AZ2" s="12">
        <f>IFERROR(AVERAGE(islamic!BD9),"")</f>
        <v>4.2000000000000003E-2</v>
      </c>
      <c r="BA2" s="12">
        <f>IFERROR(AVERAGE(islamic!BE9),"")</f>
        <v>8.4816666666666651E-2</v>
      </c>
      <c r="BB2" s="12">
        <f>IFERROR(AVERAGE(islamic!BF9),"")</f>
        <v>-0.2384</v>
      </c>
      <c r="BC2" s="12">
        <f>IFERROR(AVERAGE(islamic!BG9),"")</f>
        <v>8.4816666666666651E-2</v>
      </c>
      <c r="BD2" s="12">
        <f>IFERROR(AVERAGE(islamic!BH9),"")</f>
        <v>-0.1012</v>
      </c>
      <c r="BE2" s="12">
        <f>IFERROR(AVERAGE(islamic!BI9),"")</f>
        <v>-8.0466666666666672E-2</v>
      </c>
      <c r="BF2" s="12">
        <f>IFERROR(AVERAGE(islamic!BJ9),"")</f>
        <v>8.5266666666666671E-2</v>
      </c>
      <c r="BG2" s="12">
        <f>IFERROR(AVERAGE(islamic!BK9),"")</f>
        <v>-0.23799999999999999</v>
      </c>
      <c r="BH2" s="12">
        <f>IFERROR(AVERAGE(islamic!BL9),"")</f>
        <v>-0.23799999999999999</v>
      </c>
      <c r="BI2" s="12">
        <f>IFERROR(AVERAGE(islamic!BM9),"")</f>
        <v>-0.23799999999999999</v>
      </c>
      <c r="BJ2" s="12">
        <f>IFERROR(AVERAGE(islamic!BN9),"")</f>
        <v>2.250000000000002E-3</v>
      </c>
      <c r="BK2" s="12">
        <f>IFERROR(AVERAGE(islamic!BO9),"")</f>
        <v>8.483333333333333E-2</v>
      </c>
      <c r="BL2" s="12">
        <f>IFERROR(AVERAGE(islamic!BP9),"")</f>
        <v>4.7866666666666668E-2</v>
      </c>
      <c r="BM2" s="12">
        <f>IFERROR(AVERAGE(islamic!BQ9),"")</f>
        <v>0</v>
      </c>
      <c r="BN2" s="12">
        <f>IFERROR(AVERAGE(islamic!BR9),"")</f>
        <v>4.6533333333333336E-2</v>
      </c>
      <c r="BO2" s="12">
        <f>IFERROR(AVERAGE(islamic!BS9),"")</f>
        <v>4.3549999999999998E-2</v>
      </c>
      <c r="BP2" s="12">
        <f>IFERROR(AVERAGE(islamic!BT9),"")</f>
        <v>3.8300000000000001E-2</v>
      </c>
      <c r="BQ2" s="12">
        <f>IFERROR(AVERAGE(islamic!BU9),"")</f>
        <v>0</v>
      </c>
      <c r="BR2" s="12">
        <f>IFERROR(AVERAGE(islamic!BV9),"")</f>
        <v>3.4000000000000002E-2</v>
      </c>
      <c r="BS2" s="12" t="str">
        <f>IFERROR(AVERAGE(islamic!BW9),"")</f>
        <v/>
      </c>
      <c r="BT2" s="12" t="str">
        <f>IFERROR(AVERAGE(islamic!BX9),"")</f>
        <v/>
      </c>
      <c r="BU2" s="12" t="str">
        <f>IFERROR(AVERAGE(islamic!BY9),"")</f>
        <v/>
      </c>
      <c r="BV2" s="12" t="str">
        <f>IFERROR(AVERAGE(islamic!BZ9),"")</f>
        <v/>
      </c>
      <c r="BW2" s="12" t="str">
        <f>IFERROR(AVERAGE(islamic!CA9),"")</f>
        <v/>
      </c>
      <c r="BX2" s="12" t="str">
        <f>IFERROR(AVERAGE(islamic!CB9),"")</f>
        <v/>
      </c>
      <c r="BY2" s="12" t="str">
        <f>IFERROR(AVERAGE(islamic!CC9),"")</f>
        <v/>
      </c>
      <c r="BZ2" s="12" t="str">
        <f>IFERROR(AVERAGE(islamic!CD9),"")</f>
        <v/>
      </c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12">
        <f>IFERROR(AVERAGE(islamic!B2:B7),"")</f>
        <v>0.1293</v>
      </c>
      <c r="DO2" s="12">
        <f>IFERROR(AVERAGE(islamic!C2:C7),"")</f>
        <v>4.6150000000000004E-2</v>
      </c>
      <c r="DP2" s="12">
        <f>IFERROR(AVERAGE(islamic!D2:D7),"")</f>
        <v>3.6799999999999999E-2</v>
      </c>
      <c r="DQ2" s="12">
        <f>IFERROR(AVERAGE(islamic!E2:E7),"")</f>
        <v>6.565E-2</v>
      </c>
      <c r="DR2" s="12">
        <f>IFERROR(AVERAGE(islamic!F2:F7),"")</f>
        <v>6.1416666666666654E-2</v>
      </c>
      <c r="DS2" s="12">
        <f>IFERROR(AVERAGE(islamic!G2:G7),"")</f>
        <v>4.5216666666666676E-2</v>
      </c>
      <c r="DT2" s="12">
        <f>IFERROR(AVERAGE(islamic!H2:H7),"")</f>
        <v>3.78E-2</v>
      </c>
      <c r="DU2" s="12">
        <f>IFERROR(AVERAGE(islamic!I2:I7),"")</f>
        <v>4.374999999999999E-2</v>
      </c>
      <c r="DV2" s="12">
        <f>IFERROR(AVERAGE(islamic!J2:J7),"")</f>
        <v>4.5183333333333332E-2</v>
      </c>
      <c r="DW2" s="12">
        <f>IFERROR(AVERAGE(islamic!K2:K7),"")</f>
        <v>4.7050000000000002E-2</v>
      </c>
      <c r="DX2" s="12">
        <f>IFERROR(AVERAGE(islamic!L2:L7),"")</f>
        <v>3.5799999999999998E-2</v>
      </c>
      <c r="DY2" s="12">
        <f>IFERROR(AVERAGE(islamic!M2:M7),"")</f>
        <v>4.5750000000000006E-2</v>
      </c>
      <c r="DZ2" s="12">
        <f>IFERROR(AVERAGE(islamic!N2:N7),"")</f>
        <v>3.0650000000000004E-2</v>
      </c>
      <c r="EA2" s="12">
        <f>IFERROR(AVERAGE(islamic!O2:O7),"")</f>
        <v>4.2460000000000005E-2</v>
      </c>
      <c r="EB2" s="12">
        <f>IFERROR(AVERAGE(islamic!P2:P7),"")</f>
        <v>5.1449999999999996E-2</v>
      </c>
      <c r="EC2" s="12">
        <f>IFERROR(AVERAGE(islamic!Q2:Q7),"")</f>
        <v>3.8033333333333336E-2</v>
      </c>
      <c r="ED2" s="12">
        <f>IFERROR(AVERAGE(islamic!R2:R7),"")</f>
        <v>5.673333333333333E-2</v>
      </c>
      <c r="EE2" s="12">
        <f>IFERROR(AVERAGE(islamic!S2:S7),"")</f>
        <v>3.6999999999999998E-2</v>
      </c>
      <c r="EF2" s="12">
        <f>IFERROR(AVERAGE(islamic!T2:T7),"")</f>
        <v>0.04</v>
      </c>
      <c r="EG2" s="12">
        <f>IFERROR(AVERAGE(islamic!U2:U7),"")</f>
        <v>3.6999999999999998E-2</v>
      </c>
      <c r="EH2" s="12">
        <f>IFERROR(AVERAGE(islamic!V2:V7),"")</f>
        <v>3.6999999999999998E-2</v>
      </c>
      <c r="EI2" s="12">
        <f>IFERROR(AVERAGE(islamic!W2:W7),"")</f>
        <v>3.0800000000000004E-2</v>
      </c>
      <c r="EJ2" s="12">
        <f>IFERROR(AVERAGE(islamic!X2:X7),"")</f>
        <v>4.505E-2</v>
      </c>
      <c r="EK2" s="12">
        <f>IFERROR(AVERAGE(islamic!Y2:Y7),"")</f>
        <v>-0.05</v>
      </c>
      <c r="EL2" s="12">
        <f>IFERROR(AVERAGE(islamic!Z2:Z7),"")</f>
        <v>5.9650000000000002E-2</v>
      </c>
      <c r="EM2" s="12">
        <f>IFERROR(AVERAGE(islamic!AA2:AA7),"")</f>
        <v>-4.9499999999999995E-2</v>
      </c>
      <c r="EN2" s="12">
        <f>IFERROR(AVERAGE(islamic!AB2:AB7),"")</f>
        <v>8.2649999999999987E-2</v>
      </c>
      <c r="EO2" s="12">
        <f>IFERROR(AVERAGE(islamic!AC2:AC7),"")</f>
        <v>5.3616666666666653E-2</v>
      </c>
      <c r="EP2" s="12">
        <f>IFERROR(AVERAGE(islamic!AD2:AD7),"")</f>
        <v>1.6566666666666664E-2</v>
      </c>
      <c r="EQ2" s="12">
        <f>IFERROR(AVERAGE(islamic!AE2:AE7),"")</f>
        <v>2.8599999999999993E-2</v>
      </c>
      <c r="ER2" s="12">
        <f>IFERROR(AVERAGE(islamic!AF2:AF7),"")</f>
        <v>2.4375000000000008E-2</v>
      </c>
      <c r="ES2" s="12">
        <f>IFERROR(AVERAGE(islamic!AG2:AG7),"")</f>
        <v>9.0999999999999952E-3</v>
      </c>
      <c r="ET2" s="12">
        <f>IFERROR(AVERAGE(islamic!AH2:AH7),"")</f>
        <v>-3.4233333333333338E-2</v>
      </c>
      <c r="EU2" s="12">
        <f>IFERROR(AVERAGE(islamic!AI2:AI7),"")</f>
        <v>5.9100000000000007E-2</v>
      </c>
      <c r="EV2" s="12">
        <f>IFERROR(AVERAGE(islamic!AJ2:AJ7),"")</f>
        <v>-0.193</v>
      </c>
      <c r="EW2" s="12">
        <f>IFERROR(AVERAGE(islamic!AK2:AK7),"")</f>
        <v>6.1333333333333344E-2</v>
      </c>
      <c r="EX2" s="12">
        <f>IFERROR(AVERAGE(islamic!AL2:AL7),"")</f>
        <v>7.1783333333333338E-2</v>
      </c>
      <c r="EY2" s="12">
        <f>IFERROR(AVERAGE(islamic!AM2:AM7),"")</f>
        <v>7.0200000000000012E-2</v>
      </c>
      <c r="EZ2" s="12">
        <f>IFERROR(AVERAGE(islamic!AN2:AN7),"")</f>
        <v>0.13340000000000002</v>
      </c>
      <c r="FA2" s="12">
        <f>IFERROR(AVERAGE(islamic!AO2:AO7),"")</f>
        <v>-0.12016666666666666</v>
      </c>
      <c r="FB2" s="12">
        <f>IFERROR(AVERAGE(islamic!AP2:AP7),"")</f>
        <v>8.4816666666666651E-2</v>
      </c>
      <c r="FC2" s="12">
        <f>IFERROR(AVERAGE(islamic!AQ2:AQ7),"")</f>
        <v>-0.2384</v>
      </c>
      <c r="FD2" s="12">
        <f>IFERROR(AVERAGE(islamic!AR2:AR7),"")</f>
        <v>7.5750000000000123E-3</v>
      </c>
      <c r="FE2" s="12">
        <f>IFERROR(AVERAGE(islamic!AS2:AS7),"")</f>
        <v>0</v>
      </c>
      <c r="FF2" s="12">
        <f>IFERROR(AVERAGE(islamic!AT2:AT7),"")</f>
        <v>8.4816666666666651E-2</v>
      </c>
      <c r="FG2" s="12">
        <f>IFERROR(AVERAGE(islamic!AU2:AU7),"")</f>
        <v>8.4766666666666657E-2</v>
      </c>
      <c r="FH2" s="12">
        <f>IFERROR(AVERAGE(islamic!AV2:AV7),"")</f>
        <v>-0.15076666666666666</v>
      </c>
      <c r="FI2" s="12">
        <f>IFERROR(AVERAGE(islamic!AW2:AW7),"")</f>
        <v>3.134E-2</v>
      </c>
      <c r="FJ2" s="12">
        <f>IFERROR(AVERAGE(islamic!AX2:AX7),"")</f>
        <v>9.6783333333333332E-2</v>
      </c>
      <c r="FK2" s="12">
        <f>IFERROR(AVERAGE(islamic!AY2:AY7),"")</f>
        <v>-0.18190000000000001</v>
      </c>
      <c r="FL2" s="12">
        <f>IFERROR(AVERAGE(islamic!AZ2:AZ7),"")</f>
        <v>8.4816666666666651E-2</v>
      </c>
      <c r="FM2" s="12">
        <f>IFERROR(AVERAGE(islamic!BA2:BA7),"")</f>
        <v>-0.2384</v>
      </c>
      <c r="FN2" s="12">
        <f>IFERROR(AVERAGE(islamic!BB2:BB7),"")</f>
        <v>3.798333333333332E-2</v>
      </c>
      <c r="FO2" s="12">
        <f>IFERROR(AVERAGE(islamic!BC2:BC7),"")</f>
        <v>-0.1547</v>
      </c>
      <c r="FP2" s="12">
        <f>IFERROR(AVERAGE(islamic!BD2:BD7),"")</f>
        <v>4.2000000000000003E-2</v>
      </c>
      <c r="FQ2" s="12">
        <f>IFERROR(AVERAGE(islamic!BE2:BE7),"")</f>
        <v>8.4816666666666651E-2</v>
      </c>
      <c r="FR2" s="12">
        <f>IFERROR(AVERAGE(islamic!BF2:BF7),"")</f>
        <v>-0.2384</v>
      </c>
      <c r="FS2" s="12">
        <f>IFERROR(AVERAGE(islamic!BG2:BG7),"")</f>
        <v>8.4816666666666651E-2</v>
      </c>
      <c r="FT2" s="12">
        <f>IFERROR(AVERAGE(islamic!BH2:BH7),"")</f>
        <v>-0.1012</v>
      </c>
      <c r="FU2" s="12">
        <f>IFERROR(AVERAGE(islamic!BI2:BI7),"")</f>
        <v>-8.0466666666666672E-2</v>
      </c>
      <c r="FV2" s="12">
        <f>IFERROR(AVERAGE(islamic!BJ2:BJ7),"")</f>
        <v>8.5266666666666671E-2</v>
      </c>
      <c r="FW2" s="12">
        <f>IFERROR(AVERAGE(islamic!BK2:BK7),"")</f>
        <v>-0.23799999999999999</v>
      </c>
      <c r="FX2" s="12">
        <f>IFERROR(AVERAGE(islamic!BL2:BL7),"")</f>
        <v>-0.23799999999999999</v>
      </c>
      <c r="FY2" s="12">
        <f>IFERROR(AVERAGE(islamic!BM2:BM7),"")</f>
        <v>-0.23799999999999999</v>
      </c>
      <c r="FZ2" s="12">
        <f>IFERROR(AVERAGE(islamic!BN2:BN7),"")</f>
        <v>2.250000000000002E-3</v>
      </c>
      <c r="GA2" s="12">
        <f>IFERROR(AVERAGE(islamic!BO2:BO7),"")</f>
        <v>8.483333333333333E-2</v>
      </c>
      <c r="GB2" s="12">
        <f>IFERROR(AVERAGE(islamic!BP2:BP7),"")</f>
        <v>4.7866666666666668E-2</v>
      </c>
      <c r="GC2" s="12">
        <f>IFERROR(AVERAGE(islamic!BQ2:BQ7),"")</f>
        <v>0</v>
      </c>
      <c r="GD2" s="12">
        <f>IFERROR(AVERAGE(islamic!BR2:BR7),"")</f>
        <v>4.6533333333333336E-2</v>
      </c>
      <c r="GE2" s="12">
        <f>IFERROR(AVERAGE(islamic!BS2:BS7),"")</f>
        <v>4.3549999999999998E-2</v>
      </c>
      <c r="GF2" s="12">
        <f>IFERROR(AVERAGE(islamic!BT2:BT7),"")</f>
        <v>3.8300000000000001E-2</v>
      </c>
      <c r="GG2" s="12" t="str">
        <f>IFERROR(AVERAGE(islamic!BU2:BU7),"")</f>
        <v/>
      </c>
      <c r="GH2" s="12">
        <f>IFERROR(AVERAGE(islamic!BV2:BV7),"")</f>
        <v>3.4000000000000002E-2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1"/>
  <sheetViews>
    <sheetView zoomScale="73" zoomScaleNormal="73" workbookViewId="0">
      <selection activeCell="B11" sqref="B11"/>
    </sheetView>
  </sheetViews>
  <sheetFormatPr defaultRowHeight="15" x14ac:dyDescent="0.25"/>
  <cols>
    <col min="2" max="2" width="11" customWidth="1"/>
    <col min="121" max="121" width="22.85546875" bestFit="1" customWidth="1"/>
  </cols>
  <sheetData>
    <row r="1" spans="1:1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4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s="5" t="s">
        <v>99</v>
      </c>
      <c r="CW1" s="6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2012</v>
      </c>
      <c r="B2" s="7">
        <v>0.1052</v>
      </c>
      <c r="C2" s="7">
        <v>0.12379999999999999</v>
      </c>
      <c r="D2" s="7">
        <v>0.12770000000000001</v>
      </c>
      <c r="J2" s="7">
        <v>0.1242</v>
      </c>
      <c r="M2" s="7">
        <v>0.126</v>
      </c>
      <c r="O2" s="7">
        <v>0.12239999999999999</v>
      </c>
      <c r="Q2" s="7">
        <v>0.123</v>
      </c>
      <c r="R2" s="7">
        <v>0.12429999999999999</v>
      </c>
      <c r="T2" s="7">
        <v>0.1237</v>
      </c>
      <c r="U2" s="7">
        <v>0.13009999999999999</v>
      </c>
      <c r="V2" s="7">
        <v>8.8599999999999998E-2</v>
      </c>
      <c r="W2" s="7">
        <v>0.122</v>
      </c>
      <c r="X2" s="7">
        <v>0.13300000000000001</v>
      </c>
      <c r="Y2" s="7">
        <v>0.1076</v>
      </c>
      <c r="AA2" s="9"/>
      <c r="AB2" s="7">
        <v>0.124</v>
      </c>
      <c r="AC2" s="7">
        <v>8.4000000000000005E-2</v>
      </c>
      <c r="AD2" s="7">
        <v>0.124</v>
      </c>
      <c r="AE2" s="7">
        <v>0.10639999999999999</v>
      </c>
      <c r="AF2" s="7">
        <v>0.12379999999999999</v>
      </c>
      <c r="AG2" s="7">
        <v>0.1021</v>
      </c>
      <c r="AH2" s="7">
        <v>0.13700000000000001</v>
      </c>
      <c r="AI2" s="7">
        <v>0.13300000000000001</v>
      </c>
      <c r="AJ2" s="7">
        <v>0.1142</v>
      </c>
      <c r="AP2" s="9"/>
      <c r="AQ2" s="7">
        <v>0.1162</v>
      </c>
      <c r="AT2" s="9"/>
      <c r="AU2" s="7">
        <v>0.11409999999999999</v>
      </c>
      <c r="AV2" s="7">
        <v>0.10630000000000001</v>
      </c>
      <c r="AW2" s="7">
        <v>7.2499999999999995E-2</v>
      </c>
      <c r="AY2" s="9"/>
      <c r="AZ2" s="7">
        <v>7.9500000000000001E-2</v>
      </c>
      <c r="BA2" s="7">
        <v>8.1199999999999994E-2</v>
      </c>
      <c r="BC2" s="7">
        <v>0.11600000000000001</v>
      </c>
      <c r="BD2" s="9"/>
      <c r="BE2" s="7">
        <v>8.3699999999999997E-2</v>
      </c>
      <c r="BJ2" s="7"/>
      <c r="BK2" s="7"/>
      <c r="BS2" s="7">
        <v>2.9000000000000001E-2</v>
      </c>
      <c r="BT2" s="7">
        <v>0.1045</v>
      </c>
      <c r="BX2" s="7">
        <v>0.1045</v>
      </c>
      <c r="BZ2" s="7">
        <v>0.1159</v>
      </c>
      <c r="CA2" s="7">
        <v>0.10440000000000001</v>
      </c>
      <c r="CB2" s="7">
        <v>0.1045</v>
      </c>
      <c r="CC2" s="7">
        <v>0.1045</v>
      </c>
      <c r="CD2" s="7"/>
      <c r="CM2" s="7">
        <v>2.9000000000000001E-2</v>
      </c>
      <c r="CP2" s="7">
        <v>0.105</v>
      </c>
      <c r="CV2" s="7">
        <v>0.1045</v>
      </c>
      <c r="CW2" s="7">
        <v>7.4899999999999994E-2</v>
      </c>
      <c r="DD2" s="7">
        <v>9.98E-2</v>
      </c>
      <c r="DG2" s="7">
        <v>8.4900000000000003E-2</v>
      </c>
      <c r="DK2" s="9">
        <v>0.108</v>
      </c>
      <c r="DL2" s="7">
        <v>7.3599999999999999E-2</v>
      </c>
    </row>
    <row r="3" spans="1:121" x14ac:dyDescent="0.25">
      <c r="A3">
        <v>2013</v>
      </c>
      <c r="B3" s="7">
        <v>8.8400000000000006E-2</v>
      </c>
      <c r="C3" s="7">
        <v>9.9299999999999999E-2</v>
      </c>
      <c r="D3" s="7">
        <v>9.9299999999999999E-2</v>
      </c>
      <c r="J3" s="7">
        <v>9.9099999999999994E-2</v>
      </c>
      <c r="L3" s="7">
        <v>9.4600000000000004E-2</v>
      </c>
      <c r="M3" s="7">
        <v>9.8199999999999996E-2</v>
      </c>
      <c r="O3" s="7">
        <v>9.9199999999999997E-2</v>
      </c>
      <c r="Q3" s="7">
        <v>9.8799999999999999E-2</v>
      </c>
      <c r="R3" s="7">
        <v>9.9599999999999994E-2</v>
      </c>
      <c r="T3" s="7">
        <v>9.9199999999999997E-2</v>
      </c>
      <c r="U3" s="7">
        <v>0.1038</v>
      </c>
      <c r="V3" s="7">
        <v>9.1700000000000004E-2</v>
      </c>
      <c r="W3" s="7">
        <v>9.2999999999999999E-2</v>
      </c>
      <c r="X3" s="7">
        <v>0.11</v>
      </c>
      <c r="Y3" s="7">
        <v>0.09</v>
      </c>
      <c r="AA3" s="9"/>
      <c r="AB3" s="7">
        <v>9.9000000000000005E-2</v>
      </c>
      <c r="AC3" s="7">
        <v>7.2999999999999995E-2</v>
      </c>
      <c r="AD3" s="7">
        <v>9.9000000000000005E-2</v>
      </c>
      <c r="AE3" s="7">
        <v>8.7999999999999995E-2</v>
      </c>
      <c r="AF3" s="7">
        <v>9.9199999999999997E-2</v>
      </c>
      <c r="AG3" s="7">
        <v>8.6699999999999999E-2</v>
      </c>
      <c r="AH3" s="7">
        <v>0.123</v>
      </c>
      <c r="AI3" s="7">
        <v>0.11</v>
      </c>
      <c r="AJ3" s="7">
        <v>9.2499999999999999E-2</v>
      </c>
      <c r="AP3" s="9"/>
      <c r="AQ3" s="7">
        <v>0.34429999999999999</v>
      </c>
      <c r="AS3" s="7">
        <v>0.3105</v>
      </c>
      <c r="AT3" s="9"/>
      <c r="AU3" s="7">
        <v>0.31059999999999999</v>
      </c>
      <c r="AV3" s="7">
        <v>0.13450000000000001</v>
      </c>
      <c r="AW3" s="7">
        <v>7.8899999999999998E-2</v>
      </c>
      <c r="AY3" s="9"/>
      <c r="AZ3" s="7">
        <v>0.22359999999999999</v>
      </c>
      <c r="BA3" s="7">
        <v>0.1709</v>
      </c>
      <c r="BC3" s="7">
        <v>0.29199999999999998</v>
      </c>
      <c r="BD3" s="9"/>
      <c r="BE3" s="7">
        <v>0.22770000000000001</v>
      </c>
      <c r="BJ3" s="7"/>
      <c r="BK3" s="7"/>
      <c r="BS3" s="7">
        <v>0.35899999999999999</v>
      </c>
      <c r="BT3" s="7">
        <v>0.52200000000000002</v>
      </c>
      <c r="BX3" s="7">
        <v>0.52200000000000002</v>
      </c>
      <c r="BZ3" s="7">
        <v>0.307</v>
      </c>
      <c r="CA3" s="7">
        <v>0.52200000000000002</v>
      </c>
      <c r="CB3" s="7">
        <v>0.52200000000000002</v>
      </c>
      <c r="CC3" s="7">
        <v>0.52200000000000002</v>
      </c>
      <c r="CD3" s="7">
        <v>-5.0000000000000001E-3</v>
      </c>
      <c r="CE3" s="7">
        <v>0.52200000000000002</v>
      </c>
      <c r="CJ3" s="7">
        <v>0.52200000000000002</v>
      </c>
      <c r="CM3" s="7">
        <v>0.35949999999999999</v>
      </c>
      <c r="CP3" s="7">
        <v>0.52200000000000002</v>
      </c>
      <c r="CV3" s="7">
        <v>0.52200000000000002</v>
      </c>
      <c r="CW3" s="7">
        <v>6.6100000000000006E-2</v>
      </c>
      <c r="DD3" s="7">
        <v>8.3299999999999999E-2</v>
      </c>
      <c r="DG3" s="7">
        <v>8.4900000000000003E-2</v>
      </c>
      <c r="DK3" s="9">
        <v>8.900000000000001E-2</v>
      </c>
      <c r="DL3" s="9">
        <v>6.8000000000000005E-2</v>
      </c>
    </row>
    <row r="4" spans="1:121" x14ac:dyDescent="0.25">
      <c r="A4">
        <v>2014</v>
      </c>
      <c r="B4" s="7">
        <v>8.8200000000000001E-2</v>
      </c>
      <c r="C4" s="7">
        <v>9.8199999999999996E-2</v>
      </c>
      <c r="D4" s="7">
        <v>9.8299999999999998E-2</v>
      </c>
      <c r="E4" s="7">
        <v>9.7900000000000001E-2</v>
      </c>
      <c r="F4" s="7">
        <v>0.1045</v>
      </c>
      <c r="G4" s="7">
        <v>9.11E-2</v>
      </c>
      <c r="J4" s="7">
        <v>9.8299999999999998E-2</v>
      </c>
      <c r="L4" s="7">
        <v>9.4600000000000004E-2</v>
      </c>
      <c r="M4" s="7">
        <v>9.98E-2</v>
      </c>
      <c r="N4" s="7">
        <v>8.9599999999999999E-2</v>
      </c>
      <c r="O4" s="7">
        <v>9.8699999999999996E-2</v>
      </c>
      <c r="Q4" s="7">
        <v>9.7600000000000006E-2</v>
      </c>
      <c r="R4" s="7">
        <v>8.5300000000000001E-2</v>
      </c>
      <c r="T4" s="7">
        <v>9.8199999999999996E-2</v>
      </c>
      <c r="U4" s="7">
        <v>0.10299999999999999</v>
      </c>
      <c r="V4" s="7">
        <v>8.3099999999999993E-2</v>
      </c>
      <c r="W4" s="7">
        <v>9.5699999999999993E-2</v>
      </c>
      <c r="X4" s="7">
        <v>9.11E-2</v>
      </c>
      <c r="Y4" s="7">
        <v>8.8999999999999996E-2</v>
      </c>
      <c r="AA4" s="9"/>
      <c r="AB4" s="7">
        <v>9.8000000000000004E-2</v>
      </c>
      <c r="AC4" s="7">
        <v>7.0999999999999994E-2</v>
      </c>
      <c r="AD4" s="7">
        <v>9.8000000000000004E-2</v>
      </c>
      <c r="AE4" s="7">
        <v>8.7999999999999995E-2</v>
      </c>
      <c r="AF4" s="7">
        <v>9.8199999999999996E-2</v>
      </c>
      <c r="AG4" s="7">
        <v>8.6699999999999999E-2</v>
      </c>
      <c r="AH4" s="7">
        <v>8.7300000000000003E-2</v>
      </c>
      <c r="AI4" s="7">
        <v>9.3299999999999994E-2</v>
      </c>
      <c r="AJ4" s="7">
        <v>9.2299999999999993E-2</v>
      </c>
      <c r="AM4" s="7">
        <v>0.255</v>
      </c>
      <c r="AP4" s="9"/>
      <c r="AQ4" s="7">
        <v>0.30209999999999998</v>
      </c>
      <c r="AS4" s="7">
        <v>0.26719999999999999</v>
      </c>
      <c r="AT4" s="9"/>
      <c r="AU4" s="7">
        <v>0.25490000000000002</v>
      </c>
      <c r="AV4" s="7">
        <v>0.12939999999999999</v>
      </c>
      <c r="AW4" s="7">
        <v>7.4700000000000003E-2</v>
      </c>
      <c r="AY4" s="9"/>
      <c r="AZ4" s="7">
        <v>0.17929999999999999</v>
      </c>
      <c r="BA4" s="7">
        <v>0.14230000000000001</v>
      </c>
      <c r="BC4" s="7">
        <v>0.2712</v>
      </c>
      <c r="BD4" s="7">
        <v>0.13819999999999999</v>
      </c>
      <c r="BE4" s="7">
        <v>0.18210000000000001</v>
      </c>
      <c r="BJ4" s="7"/>
      <c r="BK4" s="7"/>
      <c r="BS4" s="7">
        <v>0.2596</v>
      </c>
      <c r="BT4" s="7">
        <v>0.41160000000000002</v>
      </c>
      <c r="BU4" s="7">
        <v>0.41160000000000002</v>
      </c>
      <c r="BV4" s="7">
        <v>0.41160000000000002</v>
      </c>
      <c r="BX4" s="7">
        <v>0.41160000000000002</v>
      </c>
      <c r="BZ4" s="7">
        <v>0.23530000000000001</v>
      </c>
      <c r="CA4" s="7">
        <v>0.41160000000000002</v>
      </c>
      <c r="CB4" s="7">
        <v>0.4128</v>
      </c>
      <c r="CC4" s="7">
        <v>0.41160000000000002</v>
      </c>
      <c r="CD4" s="7">
        <v>0.41160000000000002</v>
      </c>
      <c r="CE4" s="7">
        <v>0.41160000000000002</v>
      </c>
      <c r="CJ4" s="7">
        <v>0.41160000000000002</v>
      </c>
      <c r="CM4" s="7">
        <v>0.2596</v>
      </c>
      <c r="CP4" s="7">
        <v>0.41199999999999998</v>
      </c>
      <c r="CV4" s="7">
        <v>0.41160000000000002</v>
      </c>
      <c r="CW4" s="7">
        <v>6.5699999999999995E-2</v>
      </c>
      <c r="DD4" s="7">
        <v>8.4400000000000003E-2</v>
      </c>
      <c r="DG4" s="7">
        <v>8.4599999999999995E-2</v>
      </c>
      <c r="DK4" s="9">
        <v>8.5999999999999993E-2</v>
      </c>
      <c r="DL4" s="9">
        <v>6.9000000000000006E-2</v>
      </c>
    </row>
    <row r="5" spans="1:121" x14ac:dyDescent="0.25">
      <c r="A5">
        <v>2015</v>
      </c>
      <c r="B5" s="7">
        <v>0.08</v>
      </c>
      <c r="C5" s="7">
        <v>9.01E-2</v>
      </c>
      <c r="D5" s="7">
        <v>9.2499999999999999E-2</v>
      </c>
      <c r="E5" s="7">
        <v>8.9899999999999994E-2</v>
      </c>
      <c r="F5" s="7">
        <v>7.2599999999999998E-2</v>
      </c>
      <c r="G5" s="7">
        <v>8.1799999999999998E-2</v>
      </c>
      <c r="J5" s="7">
        <v>8.9700000000000002E-2</v>
      </c>
      <c r="K5" s="7">
        <v>7.3400000000000007E-2</v>
      </c>
      <c r="L5" s="7">
        <v>8.3500000000000005E-2</v>
      </c>
      <c r="M5" s="7">
        <v>9.0800000000000006E-2</v>
      </c>
      <c r="N5" s="7">
        <v>8.2199999999999995E-2</v>
      </c>
      <c r="O5" s="7">
        <v>9.0300000000000005E-2</v>
      </c>
      <c r="Q5" s="7">
        <v>6.6100000000000006E-2</v>
      </c>
      <c r="R5" s="7">
        <v>7.9699999999999993E-2</v>
      </c>
      <c r="T5" s="7">
        <v>0.09</v>
      </c>
      <c r="U5" s="7">
        <v>9.35E-2</v>
      </c>
      <c r="V5" s="7">
        <v>0.12640000000000001</v>
      </c>
      <c r="W5" s="7">
        <v>0.1057</v>
      </c>
      <c r="X5" s="7">
        <v>0.1041</v>
      </c>
      <c r="Y5" s="7">
        <v>8.3000000000000004E-2</v>
      </c>
      <c r="AA5" s="9">
        <v>9.1999999999999998E-2</v>
      </c>
      <c r="AB5" s="7">
        <v>0.09</v>
      </c>
      <c r="AC5" s="7">
        <v>6.7000000000000004E-2</v>
      </c>
      <c r="AD5" s="7">
        <v>0.09</v>
      </c>
      <c r="AE5" s="7">
        <v>8.1699999999999995E-2</v>
      </c>
      <c r="AF5" s="7">
        <v>9.01E-2</v>
      </c>
      <c r="AG5" s="7">
        <v>8.1199999999999994E-2</v>
      </c>
      <c r="AH5" s="7">
        <v>0.11749999999999999</v>
      </c>
      <c r="AI5" s="7">
        <v>0.1043</v>
      </c>
      <c r="AJ5" s="7">
        <v>8.4400000000000003E-2</v>
      </c>
      <c r="AM5" s="7">
        <v>0.125</v>
      </c>
      <c r="AP5" s="9"/>
      <c r="AQ5" s="7">
        <v>0.13439999999999999</v>
      </c>
      <c r="AS5" s="7">
        <v>0.24490000000000001</v>
      </c>
      <c r="AT5" s="9"/>
      <c r="AU5" s="7">
        <v>0.125</v>
      </c>
      <c r="AV5" s="7">
        <v>5.3400000000000003E-2</v>
      </c>
      <c r="AW5" s="7">
        <v>-1.0200000000000001E-2</v>
      </c>
      <c r="AX5" s="7">
        <v>8.8499999999999995E-2</v>
      </c>
      <c r="AY5" s="9"/>
      <c r="AZ5" s="7">
        <v>0.11</v>
      </c>
      <c r="BA5" s="7">
        <v>9.6000000000000002E-2</v>
      </c>
      <c r="BC5" s="7">
        <v>0.13919999999999999</v>
      </c>
      <c r="BD5" s="7">
        <v>0.115</v>
      </c>
      <c r="BE5" s="7">
        <v>7.85E-2</v>
      </c>
      <c r="BJ5" s="7"/>
      <c r="BK5" s="7"/>
      <c r="BS5" s="7">
        <v>5.67E-2</v>
      </c>
      <c r="BT5" s="7">
        <v>0.16009999999999999</v>
      </c>
      <c r="BU5" s="7">
        <v>0.16009999999999999</v>
      </c>
      <c r="BV5" s="7">
        <v>0.16009999999999999</v>
      </c>
      <c r="BX5" s="7">
        <v>0.16009999999999999</v>
      </c>
      <c r="BY5" s="7">
        <v>4.6399999999999997E-2</v>
      </c>
      <c r="BZ5" s="7">
        <v>0.1242</v>
      </c>
      <c r="CA5" s="7">
        <v>0.16009999999999999</v>
      </c>
      <c r="CB5" s="7">
        <v>0.1235</v>
      </c>
      <c r="CC5" s="7">
        <v>0.16009999999999999</v>
      </c>
      <c r="CD5" s="7">
        <v>0.16009999999999999</v>
      </c>
      <c r="CE5" s="7">
        <v>0.16009999999999999</v>
      </c>
      <c r="CJ5" s="7">
        <v>0.16009999999999999</v>
      </c>
      <c r="CM5" s="7">
        <v>5.67E-2</v>
      </c>
      <c r="CP5" s="7">
        <v>0.16</v>
      </c>
      <c r="CV5" s="7">
        <v>0.16009999999999999</v>
      </c>
      <c r="CW5" s="7">
        <v>6.0600000000000001E-2</v>
      </c>
      <c r="DD5" s="7">
        <v>7.7200000000000005E-2</v>
      </c>
      <c r="DG5" s="7">
        <v>7.8799999999999995E-2</v>
      </c>
      <c r="DK5" s="9">
        <v>8.6999999999999994E-2</v>
      </c>
      <c r="DL5" s="9">
        <v>6.8000000000000005E-2</v>
      </c>
    </row>
    <row r="6" spans="1:121" x14ac:dyDescent="0.25">
      <c r="A6">
        <v>2016</v>
      </c>
      <c r="B6" s="7">
        <v>5.67E-2</v>
      </c>
      <c r="C6" s="7">
        <v>6.54E-2</v>
      </c>
      <c r="D6" s="7">
        <v>6.8199999999999997E-2</v>
      </c>
      <c r="E6" s="7">
        <v>6.5299999999999997E-2</v>
      </c>
      <c r="F6" s="7">
        <v>6.4199999999999993E-2</v>
      </c>
      <c r="G6" s="7">
        <v>5.8700000000000002E-2</v>
      </c>
      <c r="J6" s="7">
        <v>6.5299999999999997E-2</v>
      </c>
      <c r="K6" s="7">
        <v>5.7599999999999998E-2</v>
      </c>
      <c r="L6" s="7">
        <v>5.9200000000000003E-2</v>
      </c>
      <c r="M6" s="7">
        <v>6.5199999999999994E-2</v>
      </c>
      <c r="N6" s="7">
        <v>5.8799999999999998E-2</v>
      </c>
      <c r="O6" s="7">
        <v>6.59E-2</v>
      </c>
      <c r="P6" s="7">
        <v>5.5100000000000003E-2</v>
      </c>
      <c r="Q6" s="7">
        <v>6.5000000000000002E-2</v>
      </c>
      <c r="R6" s="7">
        <v>5.6500000000000002E-2</v>
      </c>
      <c r="T6" s="7">
        <v>6.5299999999999997E-2</v>
      </c>
      <c r="U6" s="7">
        <v>6.7199999999999996E-2</v>
      </c>
      <c r="V6" s="7">
        <v>7.1599999999999997E-2</v>
      </c>
      <c r="W6" s="7">
        <v>7.0099999999999996E-2</v>
      </c>
      <c r="X6" s="7">
        <v>6.93E-2</v>
      </c>
      <c r="Y6" s="7">
        <v>5.8999999999999997E-2</v>
      </c>
      <c r="AA6" s="9">
        <v>6.2E-2</v>
      </c>
      <c r="AB6" s="7">
        <v>6.5000000000000002E-2</v>
      </c>
      <c r="AC6" s="7">
        <v>4.7E-2</v>
      </c>
      <c r="AD6" s="7">
        <v>6.5000000000000002E-2</v>
      </c>
      <c r="AE6" s="7">
        <v>5.7799999999999997E-2</v>
      </c>
      <c r="AF6" s="7">
        <v>6.5299999999999997E-2</v>
      </c>
      <c r="AG6" s="7">
        <v>5.8400000000000001E-2</v>
      </c>
      <c r="AH6" s="7">
        <v>7.5200000000000003E-2</v>
      </c>
      <c r="AI6" s="7">
        <v>6.9699999999999998E-2</v>
      </c>
      <c r="AJ6" s="7">
        <v>5.79E-2</v>
      </c>
      <c r="AM6" s="7">
        <v>8.1900000000000001E-2</v>
      </c>
      <c r="AP6" s="7">
        <v>1.43E-2</v>
      </c>
      <c r="AQ6" s="7">
        <v>9.1399999999999995E-2</v>
      </c>
      <c r="AS6" s="7">
        <v>-0.14460000000000001</v>
      </c>
      <c r="AT6" s="9"/>
      <c r="AU6" s="7">
        <v>8.1799999999999998E-2</v>
      </c>
      <c r="AV6" s="7">
        <v>2.3300000000000001E-2</v>
      </c>
      <c r="AW6" s="7">
        <v>3.1800000000000002E-2</v>
      </c>
      <c r="AX6" s="7">
        <v>9.8599999999999993E-2</v>
      </c>
      <c r="AY6" s="7">
        <v>4.36E-2</v>
      </c>
      <c r="AZ6" s="7">
        <v>7.0999999999999994E-2</v>
      </c>
      <c r="BA6" s="7">
        <v>6.2E-2</v>
      </c>
      <c r="BC6" s="7">
        <v>8.8900000000000007E-2</v>
      </c>
      <c r="BD6" s="7">
        <v>7.8E-2</v>
      </c>
      <c r="BE6" s="7">
        <v>3.8399999999999997E-2</v>
      </c>
      <c r="BJ6" s="7"/>
      <c r="BK6" s="7"/>
      <c r="BS6" s="7">
        <v>3.7000000000000002E-3</v>
      </c>
      <c r="BT6" s="7">
        <v>9.8400000000000001E-2</v>
      </c>
      <c r="BU6" s="7">
        <v>9.8400000000000001E-2</v>
      </c>
      <c r="BV6" s="7">
        <v>9.8400000000000001E-2</v>
      </c>
      <c r="BX6" s="7">
        <v>8.4400000000000003E-2</v>
      </c>
      <c r="BY6" s="7">
        <v>9.8400000000000001E-2</v>
      </c>
      <c r="BZ6" s="7">
        <v>8.5999999999999993E-2</v>
      </c>
      <c r="CA6" s="7">
        <v>9.8400000000000001E-2</v>
      </c>
      <c r="CB6" s="7">
        <v>7.1099999999999997E-2</v>
      </c>
      <c r="CC6" s="7">
        <v>9.8400000000000001E-2</v>
      </c>
      <c r="CD6" s="7">
        <v>9.8400000000000001E-2</v>
      </c>
      <c r="CE6" s="7">
        <v>9.8400000000000001E-2</v>
      </c>
      <c r="CJ6" s="7">
        <v>9.8400000000000001E-2</v>
      </c>
      <c r="CM6" s="7">
        <v>3.7000000000000002E-3</v>
      </c>
      <c r="CP6" s="7">
        <v>9.8400000000000001E-2</v>
      </c>
      <c r="CV6" s="7">
        <v>9.8400000000000001E-2</v>
      </c>
      <c r="CW6" s="7">
        <v>3.8100000000000002E-2</v>
      </c>
      <c r="DD6" s="7">
        <v>5.3400000000000003E-2</v>
      </c>
      <c r="DG6" s="7">
        <v>5.4600000000000003E-2</v>
      </c>
      <c r="DK6" s="9">
        <v>0.06</v>
      </c>
      <c r="DL6" s="9">
        <v>4.5999999999999999E-2</v>
      </c>
      <c r="DM6" s="7">
        <v>5.5599999999999997E-2</v>
      </c>
    </row>
    <row r="7" spans="1:121" x14ac:dyDescent="0.25">
      <c r="A7">
        <v>2017</v>
      </c>
      <c r="B7" s="7">
        <v>5.8500000000000003E-2</v>
      </c>
      <c r="C7" s="7">
        <v>6.0999999999999999E-2</v>
      </c>
      <c r="D7" s="7">
        <v>6.4000000000000001E-2</v>
      </c>
      <c r="E7" s="7">
        <v>6.0999999999999999E-2</v>
      </c>
      <c r="F7" s="7">
        <v>6.4600000000000005E-2</v>
      </c>
      <c r="G7" s="7">
        <v>5.8000000000000003E-2</v>
      </c>
      <c r="J7" s="7">
        <v>6.0999999999999999E-2</v>
      </c>
      <c r="K7" s="7">
        <v>5.2600000000000001E-2</v>
      </c>
      <c r="L7" s="7">
        <v>6.0999999999999999E-2</v>
      </c>
      <c r="M7" s="7">
        <v>6.4000000000000001E-2</v>
      </c>
      <c r="N7" s="7">
        <v>6.0999999999999999E-2</v>
      </c>
      <c r="O7" s="7">
        <v>6.4000000000000001E-2</v>
      </c>
      <c r="P7" s="7">
        <v>6.0999999999999999E-2</v>
      </c>
      <c r="Q7" s="7">
        <v>6.0999999999999999E-2</v>
      </c>
      <c r="R7" s="7">
        <v>6.0299999999999999E-2</v>
      </c>
      <c r="S7" s="7">
        <v>5.8799999999999998E-2</v>
      </c>
      <c r="T7" s="7">
        <v>6.0999999999999999E-2</v>
      </c>
      <c r="U7" s="7">
        <v>6.2700000000000006E-2</v>
      </c>
      <c r="V7" s="7">
        <v>0.06</v>
      </c>
      <c r="W7" s="7">
        <v>6.0900000000000003E-2</v>
      </c>
      <c r="X7" s="7">
        <v>5.8799999999999998E-2</v>
      </c>
      <c r="Y7" s="7">
        <v>0.06</v>
      </c>
      <c r="AA7" s="9">
        <v>5.8999999999999997E-2</v>
      </c>
      <c r="AB7" s="7">
        <v>6.0999999999999999E-2</v>
      </c>
      <c r="AC7" s="7">
        <v>5.8000000000000003E-2</v>
      </c>
      <c r="AD7" s="7">
        <v>6.0999999999999999E-2</v>
      </c>
      <c r="AE7" s="7">
        <v>5.8000000000000003E-2</v>
      </c>
      <c r="AF7" s="7">
        <v>6.0999999999999999E-2</v>
      </c>
      <c r="AG7" s="7">
        <v>5.6399999999999999E-2</v>
      </c>
      <c r="AH7" s="7">
        <v>6.4000000000000001E-2</v>
      </c>
      <c r="AI7" s="7">
        <v>6.0499999999999998E-2</v>
      </c>
      <c r="AJ7" s="7">
        <v>5.8099999999999999E-2</v>
      </c>
      <c r="AK7" s="7">
        <v>6.1600000000000002E-2</v>
      </c>
      <c r="AL7" s="7">
        <v>5.91E-2</v>
      </c>
      <c r="AM7" s="7">
        <v>0.17599999999999999</v>
      </c>
      <c r="AP7" s="7">
        <v>0.13300000000000001</v>
      </c>
      <c r="AQ7" s="7">
        <v>0.20730000000000001</v>
      </c>
      <c r="AS7" s="7">
        <v>0.50519999999999998</v>
      </c>
      <c r="AT7" s="9"/>
      <c r="AU7" s="7">
        <v>0.16209999999999999</v>
      </c>
      <c r="AV7" s="7">
        <v>9.0899999999999995E-2</v>
      </c>
      <c r="AW7" s="7">
        <v>9.8500000000000004E-2</v>
      </c>
      <c r="AX7" s="7">
        <v>7.7499999999999999E-2</v>
      </c>
      <c r="AY7" s="7">
        <v>5.8799999999999998E-2</v>
      </c>
      <c r="AZ7" s="7">
        <v>0.14099999999999999</v>
      </c>
      <c r="BA7" s="7">
        <v>0.14199999999999999</v>
      </c>
      <c r="BC7" s="7">
        <v>0.19620000000000001</v>
      </c>
      <c r="BD7" s="7">
        <v>9.5899999999999999E-2</v>
      </c>
      <c r="BE7" s="7">
        <v>0.12089999999999999</v>
      </c>
      <c r="BJ7" s="7"/>
      <c r="BK7" s="7"/>
      <c r="BL7" s="8">
        <v>5.5999999999999999E-3</v>
      </c>
      <c r="BO7" s="7"/>
      <c r="BS7" s="7">
        <v>0.22439999999999999</v>
      </c>
      <c r="BT7" s="7">
        <v>0.2324</v>
      </c>
      <c r="BU7" s="7">
        <v>0.2324</v>
      </c>
      <c r="BV7" s="7">
        <v>0.2324</v>
      </c>
      <c r="BX7" s="7">
        <v>0.2324</v>
      </c>
      <c r="BY7" s="7">
        <v>0.2324</v>
      </c>
      <c r="BZ7" s="7">
        <v>0.17319999999999999</v>
      </c>
      <c r="CA7" s="7">
        <v>0.2324</v>
      </c>
      <c r="CB7" s="7">
        <v>0.1792</v>
      </c>
      <c r="CC7" s="7">
        <v>0.2324</v>
      </c>
      <c r="CD7" s="7">
        <v>0.2079</v>
      </c>
      <c r="CE7" s="7">
        <v>0.2324</v>
      </c>
      <c r="CF7" s="7"/>
      <c r="CJ7" s="7">
        <v>0.2079</v>
      </c>
      <c r="CM7" s="7">
        <v>0.1792</v>
      </c>
      <c r="CP7" s="7">
        <v>0.2324</v>
      </c>
      <c r="CV7" s="7">
        <v>0.2324</v>
      </c>
      <c r="CW7" s="7">
        <v>4.9500000000000002E-2</v>
      </c>
      <c r="DD7" s="7">
        <v>5.2499999999999998E-2</v>
      </c>
      <c r="DG7" s="7">
        <v>5.2600000000000001E-2</v>
      </c>
      <c r="DK7" s="9">
        <v>5.2999999999999999E-2</v>
      </c>
      <c r="DL7" s="9">
        <v>5.0999999999999997E-2</v>
      </c>
      <c r="DM7" s="7">
        <v>4.2700000000000002E-2</v>
      </c>
      <c r="DQ7" s="7">
        <v>5.3100000000000001E-2</v>
      </c>
    </row>
    <row r="8" spans="1:121" x14ac:dyDescent="0.25">
      <c r="A8">
        <v>2018</v>
      </c>
      <c r="B8" s="7">
        <v>6.2E-2</v>
      </c>
      <c r="C8" s="7">
        <v>6.3500000000000001E-2</v>
      </c>
      <c r="D8" s="7">
        <v>6.6900000000000001E-2</v>
      </c>
      <c r="E8" s="7">
        <v>6.3500000000000001E-2</v>
      </c>
      <c r="F8" s="7">
        <v>7.4200000000000002E-2</v>
      </c>
      <c r="G8" s="7">
        <v>6.2E-2</v>
      </c>
      <c r="J8" s="7">
        <v>6.3500000000000001E-2</v>
      </c>
      <c r="K8" s="7">
        <v>5.3600000000000002E-2</v>
      </c>
      <c r="L8" s="7">
        <v>6.3200000000000006E-2</v>
      </c>
      <c r="M8" s="7">
        <v>6.7000000000000004E-2</v>
      </c>
      <c r="N8" s="7">
        <v>6.3500000000000001E-2</v>
      </c>
      <c r="O8" s="7">
        <v>6.6900000000000001E-2</v>
      </c>
      <c r="P8" s="7">
        <v>6.3500000000000001E-2</v>
      </c>
      <c r="Q8" s="7">
        <v>6.3500000000000001E-2</v>
      </c>
      <c r="R8" s="7">
        <v>6.3899999999999998E-2</v>
      </c>
      <c r="S8" s="7">
        <v>6.2E-2</v>
      </c>
      <c r="T8" s="7">
        <v>6.3500000000000001E-2</v>
      </c>
      <c r="U8" s="7">
        <v>6.54E-2</v>
      </c>
      <c r="V8" s="7">
        <v>6.3500000000000001E-2</v>
      </c>
      <c r="W8" s="7">
        <v>6.2199999999999998E-2</v>
      </c>
      <c r="X8" s="7">
        <v>5.74E-2</v>
      </c>
      <c r="Y8" s="7">
        <v>6.3E-2</v>
      </c>
      <c r="AA8" s="9">
        <v>6.2E-2</v>
      </c>
      <c r="AB8" s="7">
        <v>6.3E-2</v>
      </c>
      <c r="AC8" s="7">
        <v>6.3E-2</v>
      </c>
      <c r="AD8" s="7">
        <v>6.3E-2</v>
      </c>
      <c r="AE8" s="7">
        <v>6.2E-2</v>
      </c>
      <c r="AF8" s="7">
        <v>6.3500000000000001E-2</v>
      </c>
      <c r="AG8" s="7">
        <v>6.2100000000000002E-2</v>
      </c>
      <c r="AH8" s="7">
        <v>6.5299999999999997E-2</v>
      </c>
      <c r="AI8" s="7">
        <v>5.8999999999999997E-2</v>
      </c>
      <c r="AJ8" s="7">
        <v>6.2E-2</v>
      </c>
      <c r="AM8" s="7">
        <v>-6.7599999999999993E-2</v>
      </c>
      <c r="AP8" s="7">
        <v>-3.5099999999999999E-2</v>
      </c>
      <c r="AQ8" s="7">
        <v>-5.79E-2</v>
      </c>
      <c r="AS8" s="7">
        <v>-3.0499999999999999E-2</v>
      </c>
      <c r="AT8" s="7">
        <v>1.9900000000000001E-2</v>
      </c>
      <c r="AU8" s="7">
        <v>-4.0800000000000003E-2</v>
      </c>
      <c r="AV8" s="7">
        <v>0.1303</v>
      </c>
      <c r="AW8" s="7">
        <v>-3.04E-2</v>
      </c>
      <c r="AX8" s="7">
        <v>8.7099999999999997E-2</v>
      </c>
      <c r="AY8" s="7">
        <v>4.8800000000000003E-2</v>
      </c>
      <c r="AZ8" s="7">
        <v>-2.8000000000000001E-2</v>
      </c>
      <c r="BA8" s="7">
        <v>-2.8000000000000001E-2</v>
      </c>
      <c r="BC8" s="7">
        <v>-4.3200000000000002E-2</v>
      </c>
      <c r="BD8" s="7">
        <v>7.9100000000000004E-2</v>
      </c>
      <c r="BE8" s="7">
        <v>-5.5800000000000002E-2</v>
      </c>
      <c r="BJ8" s="7">
        <v>1E-3</v>
      </c>
      <c r="BK8" s="7">
        <v>7.4999999999999997E-3</v>
      </c>
      <c r="BL8" s="8">
        <v>2.12E-2</v>
      </c>
      <c r="BO8" s="7"/>
      <c r="BS8" s="7">
        <v>-0.1</v>
      </c>
      <c r="BT8" s="7">
        <v>-9.9900000000000003E-2</v>
      </c>
      <c r="BU8" s="7">
        <v>-0.1</v>
      </c>
      <c r="BV8" s="7">
        <v>-0.1</v>
      </c>
      <c r="BX8" s="7">
        <v>-0.1</v>
      </c>
      <c r="BY8" s="7">
        <v>-0.1</v>
      </c>
      <c r="BZ8" s="7">
        <v>-0.1</v>
      </c>
      <c r="CA8" s="7">
        <v>-0.1</v>
      </c>
      <c r="CB8" s="7">
        <v>-0.1003</v>
      </c>
      <c r="CC8" s="7">
        <v>-9.9900000000000003E-2</v>
      </c>
      <c r="CD8" s="7">
        <v>-0.1003</v>
      </c>
      <c r="CE8" s="7">
        <v>-0.1</v>
      </c>
      <c r="CJ8" s="7">
        <v>-0.1003</v>
      </c>
      <c r="CM8" s="7">
        <v>-0.1003</v>
      </c>
      <c r="CP8" s="7">
        <v>-0.1</v>
      </c>
      <c r="CQ8" s="7"/>
      <c r="CV8" s="7">
        <v>-9.9900000000000003E-2</v>
      </c>
      <c r="CW8" s="7">
        <v>5.3499999999999999E-2</v>
      </c>
      <c r="DD8" s="7">
        <v>5.3499999999999999E-2</v>
      </c>
      <c r="DG8" s="7">
        <v>5.3499999999999999E-2</v>
      </c>
      <c r="DK8" s="9">
        <v>5.3999999999999999E-2</v>
      </c>
      <c r="DL8" s="9">
        <v>5.3999999999999999E-2</v>
      </c>
      <c r="DM8" s="7">
        <v>5.3600000000000002E-2</v>
      </c>
    </row>
    <row r="9" spans="1:121" x14ac:dyDescent="0.25">
      <c r="A9">
        <v>2019</v>
      </c>
      <c r="B9" s="7">
        <v>9.98E-2</v>
      </c>
      <c r="C9" s="7">
        <v>0.1031</v>
      </c>
      <c r="D9" s="7">
        <v>0.1069</v>
      </c>
      <c r="E9" s="7">
        <v>0.1022</v>
      </c>
      <c r="F9" s="7">
        <v>0.13539999999999999</v>
      </c>
      <c r="G9" s="7">
        <v>0.1002</v>
      </c>
      <c r="J9" s="7">
        <v>0.1022</v>
      </c>
      <c r="K9" s="7">
        <v>9.3109999999999998E-2</v>
      </c>
      <c r="L9" s="7">
        <v>0.1026</v>
      </c>
      <c r="M9" s="7">
        <v>0.1065</v>
      </c>
      <c r="N9" s="7">
        <v>5.21E-2</v>
      </c>
      <c r="O9" s="7">
        <v>0.10730000000000001</v>
      </c>
      <c r="P9" s="7">
        <v>0.1021</v>
      </c>
      <c r="Q9" s="7">
        <v>0.1021</v>
      </c>
      <c r="R9" s="7">
        <v>0.1043</v>
      </c>
      <c r="S9" s="7">
        <v>0.10009999999999999</v>
      </c>
      <c r="T9" s="7">
        <v>0.1021</v>
      </c>
      <c r="U9" s="7">
        <v>0.1021</v>
      </c>
      <c r="V9" s="7">
        <v>0.1022</v>
      </c>
      <c r="W9" s="7">
        <v>0.1075</v>
      </c>
      <c r="X9" s="7">
        <v>0.1051</v>
      </c>
      <c r="Y9" s="7">
        <v>0.10199999999999999</v>
      </c>
      <c r="Z9" s="7">
        <v>0.11799999999999999</v>
      </c>
      <c r="AA9" s="9">
        <v>9.9000000000000005E-2</v>
      </c>
      <c r="AB9" s="7">
        <v>0.10199999999999999</v>
      </c>
      <c r="AC9" s="7">
        <v>0.10199999999999999</v>
      </c>
      <c r="AD9" s="7">
        <v>0.10199999999999999</v>
      </c>
      <c r="AE9" s="7">
        <v>0.1</v>
      </c>
      <c r="AF9" s="7">
        <v>0.1021</v>
      </c>
      <c r="AG9" s="7">
        <v>0.1002</v>
      </c>
      <c r="AH9" s="7">
        <v>0.1133</v>
      </c>
      <c r="AI9" s="7">
        <v>0.1075</v>
      </c>
      <c r="AJ9" s="7">
        <v>0.1</v>
      </c>
      <c r="AK9" s="7">
        <v>0.1048</v>
      </c>
      <c r="AL9" s="7">
        <v>0.1009</v>
      </c>
      <c r="AM9" s="7">
        <v>-6.93E-2</v>
      </c>
      <c r="AN9" s="7">
        <v>-7.8100000000000003E-2</v>
      </c>
      <c r="AP9" s="7">
        <v>-2.2499999999999999E-2</v>
      </c>
      <c r="AQ9" s="7">
        <v>-7.3200000000000001E-2</v>
      </c>
      <c r="AS9" s="7">
        <v>-0.223</v>
      </c>
      <c r="AT9" s="7">
        <v>-5.7000000000000002E-2</v>
      </c>
      <c r="AU9" s="7">
        <v>-8.2299999999999998E-2</v>
      </c>
      <c r="AV9" s="7">
        <v>0.2084</v>
      </c>
      <c r="AW9" s="7">
        <v>-6.9099999999999995E-2</v>
      </c>
      <c r="AX9" s="7">
        <v>0.01</v>
      </c>
      <c r="AY9" s="7">
        <v>0.1042</v>
      </c>
      <c r="AZ9" s="7">
        <v>-3.5999999999999997E-2</v>
      </c>
      <c r="BA9" s="7">
        <v>-3.9E-2</v>
      </c>
      <c r="BC9" s="7">
        <v>-0.1384</v>
      </c>
      <c r="BD9" s="7">
        <v>-2.6499999999999999E-2</v>
      </c>
      <c r="BE9" s="7">
        <v>-8.8499999999999995E-2</v>
      </c>
      <c r="BJ9" s="7">
        <v>5.0099999999999999E-2</v>
      </c>
      <c r="BK9" s="7">
        <v>5.6000000000000001E-2</v>
      </c>
      <c r="BL9" s="7">
        <v>5.0799999999999998E-2</v>
      </c>
      <c r="BM9" s="7">
        <v>0.11020000000000001</v>
      </c>
      <c r="BN9" s="7">
        <v>0.1147</v>
      </c>
      <c r="BO9" s="7">
        <v>0.1211</v>
      </c>
      <c r="BP9" s="7">
        <v>0.1283</v>
      </c>
      <c r="BS9" s="7">
        <v>-0.19109999999999999</v>
      </c>
      <c r="BT9" s="7">
        <v>-0.19109999999999999</v>
      </c>
      <c r="BU9" s="7">
        <v>-0.19109999999999999</v>
      </c>
      <c r="BV9" s="7">
        <v>-0.19109999999999999</v>
      </c>
      <c r="BX9" s="7">
        <v>-0.19109999999999999</v>
      </c>
      <c r="BY9" s="7">
        <v>-0.19109999999999999</v>
      </c>
      <c r="BZ9" s="7">
        <v>-0.19109999999999999</v>
      </c>
      <c r="CA9" s="7">
        <v>-0.19109999999999999</v>
      </c>
      <c r="CB9" s="7">
        <v>-0.1857</v>
      </c>
      <c r="CC9" s="7">
        <v>-0.19109999999999999</v>
      </c>
      <c r="CD9" s="7">
        <v>-0.18179999999999999</v>
      </c>
      <c r="CE9" s="7">
        <v>-0.19109999999999999</v>
      </c>
      <c r="CF9" s="7">
        <v>-0.19109999999999999</v>
      </c>
      <c r="CG9" s="7">
        <v>-0.19109999999999999</v>
      </c>
      <c r="CH9" s="7">
        <v>-0.19109999999999999</v>
      </c>
      <c r="CI9" s="7">
        <v>-0.19109999999999999</v>
      </c>
      <c r="CJ9" s="7">
        <v>-0.18179999999999999</v>
      </c>
      <c r="CM9" s="7">
        <v>-0.18179999999999999</v>
      </c>
      <c r="CP9" s="7">
        <v>-0.19109999999999999</v>
      </c>
      <c r="CQ9" s="7">
        <v>-0.182</v>
      </c>
      <c r="CT9" s="7">
        <v>-0.19109999999999999</v>
      </c>
      <c r="CV9" s="7">
        <v>-0.19109999999999999</v>
      </c>
      <c r="CW9" s="7">
        <v>8.6999999999999994E-2</v>
      </c>
      <c r="DD9" s="7">
        <v>8.72E-2</v>
      </c>
      <c r="DG9" s="7">
        <v>0.11409999999999999</v>
      </c>
      <c r="DK9" s="9">
        <v>8.6999999999999994E-2</v>
      </c>
      <c r="DL9" s="9">
        <v>8.6999999999999994E-2</v>
      </c>
      <c r="DM9" s="7">
        <v>8.7300000000000003E-2</v>
      </c>
      <c r="DQ9" s="7">
        <v>8.72E-2</v>
      </c>
    </row>
    <row r="11" spans="1:121" x14ac:dyDescent="0.25">
      <c r="B11" s="7">
        <f>IFERROR(AVERAGE(B2:B9),"")</f>
        <v>7.984999999999999E-2</v>
      </c>
      <c r="C11" s="7">
        <f t="shared" ref="C11:BN11" si="0">IFERROR(AVERAGE(C2:C9),"")</f>
        <v>8.8050000000000003E-2</v>
      </c>
      <c r="D11" s="7">
        <f t="shared" si="0"/>
        <v>9.0475E-2</v>
      </c>
      <c r="E11" s="7">
        <f t="shared" si="0"/>
        <v>7.9966666666666672E-2</v>
      </c>
      <c r="F11" s="7">
        <f t="shared" si="0"/>
        <v>8.5916666666666655E-2</v>
      </c>
      <c r="G11" s="7">
        <f t="shared" si="0"/>
        <v>7.5300000000000006E-2</v>
      </c>
      <c r="H11" s="7" t="str">
        <f t="shared" si="0"/>
        <v/>
      </c>
      <c r="I11" s="7" t="str">
        <f t="shared" si="0"/>
        <v/>
      </c>
      <c r="J11" s="7">
        <f t="shared" si="0"/>
        <v>8.7912500000000005E-2</v>
      </c>
      <c r="K11" s="7">
        <f t="shared" si="0"/>
        <v>6.6061999999999996E-2</v>
      </c>
      <c r="L11" s="7">
        <f t="shared" si="0"/>
        <v>7.9814285714285713E-2</v>
      </c>
      <c r="M11" s="7">
        <f t="shared" si="0"/>
        <v>8.9687500000000003E-2</v>
      </c>
      <c r="N11" s="7">
        <f t="shared" si="0"/>
        <v>6.7866666666666658E-2</v>
      </c>
      <c r="O11" s="7">
        <f t="shared" si="0"/>
        <v>8.9337499999999986E-2</v>
      </c>
      <c r="P11" s="7">
        <f t="shared" si="0"/>
        <v>7.0425000000000001E-2</v>
      </c>
      <c r="Q11" s="7">
        <f t="shared" si="0"/>
        <v>8.4637500000000004E-2</v>
      </c>
      <c r="R11" s="7">
        <f t="shared" si="0"/>
        <v>8.4237499999999993E-2</v>
      </c>
      <c r="S11" s="7">
        <f t="shared" si="0"/>
        <v>7.3633333333333328E-2</v>
      </c>
      <c r="T11" s="7">
        <f t="shared" si="0"/>
        <v>8.7875000000000009E-2</v>
      </c>
      <c r="U11" s="7">
        <f t="shared" si="0"/>
        <v>9.0975E-2</v>
      </c>
      <c r="V11" s="7">
        <f t="shared" si="0"/>
        <v>8.5887500000000006E-2</v>
      </c>
      <c r="W11" s="7">
        <f t="shared" si="0"/>
        <v>8.9637500000000009E-2</v>
      </c>
      <c r="X11" s="7">
        <f t="shared" si="0"/>
        <v>9.11E-2</v>
      </c>
      <c r="Y11" s="7">
        <f t="shared" si="0"/>
        <v>8.1699999999999995E-2</v>
      </c>
      <c r="Z11" s="7">
        <f t="shared" si="0"/>
        <v>0.11799999999999999</v>
      </c>
      <c r="AA11" s="7">
        <f t="shared" si="0"/>
        <v>7.4800000000000005E-2</v>
      </c>
      <c r="AB11" s="7">
        <f t="shared" si="0"/>
        <v>8.7750000000000009E-2</v>
      </c>
      <c r="AC11" s="7">
        <f t="shared" si="0"/>
        <v>7.0624999999999993E-2</v>
      </c>
      <c r="AD11" s="7">
        <f t="shared" si="0"/>
        <v>8.7750000000000009E-2</v>
      </c>
      <c r="AE11" s="7">
        <f t="shared" si="0"/>
        <v>8.0237500000000003E-2</v>
      </c>
      <c r="AF11" s="7">
        <f t="shared" si="0"/>
        <v>8.7900000000000006E-2</v>
      </c>
      <c r="AG11" s="7">
        <f t="shared" si="0"/>
        <v>7.922499999999999E-2</v>
      </c>
      <c r="AH11" s="7">
        <f t="shared" si="0"/>
        <v>9.7825000000000009E-2</v>
      </c>
      <c r="AI11" s="7">
        <f t="shared" si="0"/>
        <v>9.2162499999999994E-2</v>
      </c>
      <c r="AJ11" s="7">
        <f t="shared" si="0"/>
        <v>8.2674999999999985E-2</v>
      </c>
      <c r="AK11" s="7">
        <f t="shared" si="0"/>
        <v>8.3199999999999996E-2</v>
      </c>
      <c r="AL11" s="7">
        <f t="shared" si="0"/>
        <v>0.08</v>
      </c>
      <c r="AM11" s="7">
        <f t="shared" si="0"/>
        <v>8.3499999999999977E-2</v>
      </c>
      <c r="AN11" s="7">
        <f t="shared" si="0"/>
        <v>-7.8100000000000003E-2</v>
      </c>
      <c r="AO11" s="7" t="str">
        <f t="shared" si="0"/>
        <v/>
      </c>
      <c r="AP11" s="7">
        <f t="shared" si="0"/>
        <v>2.2425000000000007E-2</v>
      </c>
      <c r="AQ11" s="7">
        <f t="shared" si="0"/>
        <v>0.133075</v>
      </c>
      <c r="AR11" s="7" t="str">
        <f t="shared" si="0"/>
        <v/>
      </c>
      <c r="AS11" s="7">
        <f t="shared" si="0"/>
        <v>0.13281428571428569</v>
      </c>
      <c r="AT11" s="7">
        <f t="shared" si="0"/>
        <v>-1.8550000000000001E-2</v>
      </c>
      <c r="AU11" s="7">
        <f t="shared" si="0"/>
        <v>0.115675</v>
      </c>
      <c r="AV11" s="7">
        <f t="shared" si="0"/>
        <v>0.10956249999999999</v>
      </c>
      <c r="AW11" s="7">
        <f t="shared" si="0"/>
        <v>3.0837499999999997E-2</v>
      </c>
      <c r="AX11" s="7">
        <f t="shared" si="0"/>
        <v>7.2340000000000002E-2</v>
      </c>
      <c r="AY11" s="7">
        <f t="shared" si="0"/>
        <v>6.3850000000000004E-2</v>
      </c>
      <c r="AZ11" s="7">
        <f t="shared" si="0"/>
        <v>9.254999999999998E-2</v>
      </c>
      <c r="BA11" s="7">
        <f t="shared" si="0"/>
        <v>7.8424999999999995E-2</v>
      </c>
      <c r="BB11" s="7" t="str">
        <f t="shared" si="0"/>
        <v/>
      </c>
      <c r="BC11" s="7">
        <f t="shared" si="0"/>
        <v>0.11523750000000001</v>
      </c>
      <c r="BD11" s="7">
        <f t="shared" si="0"/>
        <v>7.9949999999999993E-2</v>
      </c>
      <c r="BE11" s="7">
        <f t="shared" si="0"/>
        <v>7.337500000000001E-2</v>
      </c>
      <c r="BF11" s="7" t="str">
        <f t="shared" si="0"/>
        <v/>
      </c>
      <c r="BG11" s="7" t="str">
        <f t="shared" si="0"/>
        <v/>
      </c>
      <c r="BH11" s="7" t="str">
        <f t="shared" si="0"/>
        <v/>
      </c>
      <c r="BI11" s="7" t="str">
        <f t="shared" si="0"/>
        <v/>
      </c>
      <c r="BJ11" s="7">
        <f t="shared" si="0"/>
        <v>2.555E-2</v>
      </c>
      <c r="BK11" s="7">
        <f t="shared" si="0"/>
        <v>3.175E-2</v>
      </c>
      <c r="BL11" s="7">
        <f t="shared" si="0"/>
        <v>2.5866666666666666E-2</v>
      </c>
      <c r="BM11" s="7">
        <f t="shared" si="0"/>
        <v>0.11020000000000001</v>
      </c>
      <c r="BN11" s="7">
        <f t="shared" si="0"/>
        <v>0.1147</v>
      </c>
      <c r="BO11" s="7">
        <f t="shared" ref="BO11:DQ11" si="1">IFERROR(AVERAGE(BO2:BO9),"")</f>
        <v>0.1211</v>
      </c>
      <c r="BP11" s="7">
        <f t="shared" si="1"/>
        <v>0.1283</v>
      </c>
      <c r="BQ11" s="7" t="str">
        <f t="shared" si="1"/>
        <v/>
      </c>
      <c r="BR11" s="7" t="str">
        <f t="shared" si="1"/>
        <v/>
      </c>
      <c r="BS11" s="7">
        <f t="shared" si="1"/>
        <v>8.0162499999999998E-2</v>
      </c>
      <c r="BT11" s="7">
        <f t="shared" si="1"/>
        <v>0.15474999999999997</v>
      </c>
      <c r="BU11" s="7">
        <f t="shared" si="1"/>
        <v>0.10190000000000003</v>
      </c>
      <c r="BV11" s="7">
        <f t="shared" si="1"/>
        <v>0.10190000000000003</v>
      </c>
      <c r="BW11" s="7" t="str">
        <f t="shared" si="1"/>
        <v/>
      </c>
      <c r="BX11" s="7">
        <f t="shared" si="1"/>
        <v>0.15298749999999997</v>
      </c>
      <c r="BY11" s="7">
        <f t="shared" si="1"/>
        <v>1.7220000000000003E-2</v>
      </c>
      <c r="BZ11" s="7">
        <f t="shared" si="1"/>
        <v>9.3812499999999993E-2</v>
      </c>
      <c r="CA11" s="7">
        <f t="shared" si="1"/>
        <v>0.15472499999999997</v>
      </c>
      <c r="CB11" s="7">
        <f t="shared" si="1"/>
        <v>0.1408875</v>
      </c>
      <c r="CC11" s="7">
        <f t="shared" si="1"/>
        <v>0.15474999999999997</v>
      </c>
      <c r="CD11" s="7">
        <f t="shared" si="1"/>
        <v>8.4414285714285706E-2</v>
      </c>
      <c r="CE11" s="7">
        <f t="shared" si="1"/>
        <v>0.16191428571428568</v>
      </c>
      <c r="CF11" s="7">
        <f t="shared" si="1"/>
        <v>-0.19109999999999999</v>
      </c>
      <c r="CG11" s="7">
        <f t="shared" si="1"/>
        <v>-0.19109999999999999</v>
      </c>
      <c r="CH11" s="7">
        <f t="shared" si="1"/>
        <v>-0.19109999999999999</v>
      </c>
      <c r="CI11" s="7">
        <f t="shared" si="1"/>
        <v>-0.19109999999999999</v>
      </c>
      <c r="CJ11" s="7">
        <f t="shared" si="1"/>
        <v>0.15969999999999998</v>
      </c>
      <c r="CK11" s="7" t="str">
        <f t="shared" si="1"/>
        <v/>
      </c>
      <c r="CL11" s="7" t="str">
        <f t="shared" si="1"/>
        <v/>
      </c>
      <c r="CM11" s="7">
        <f t="shared" si="1"/>
        <v>7.5700000000000017E-2</v>
      </c>
      <c r="CN11" s="7" t="str">
        <f t="shared" si="1"/>
        <v/>
      </c>
      <c r="CO11" s="7" t="str">
        <f t="shared" si="1"/>
        <v/>
      </c>
      <c r="CP11" s="7">
        <f t="shared" si="1"/>
        <v>0.15483749999999996</v>
      </c>
      <c r="CQ11" s="7">
        <f t="shared" si="1"/>
        <v>-0.182</v>
      </c>
      <c r="CR11" s="7" t="str">
        <f t="shared" si="1"/>
        <v/>
      </c>
      <c r="CS11" s="7" t="str">
        <f t="shared" si="1"/>
        <v/>
      </c>
      <c r="CT11" s="7">
        <f t="shared" si="1"/>
        <v>-0.19109999999999999</v>
      </c>
      <c r="CU11" s="7" t="str">
        <f t="shared" si="1"/>
        <v/>
      </c>
      <c r="CV11" s="7">
        <f t="shared" si="1"/>
        <v>0.15474999999999997</v>
      </c>
      <c r="CW11" s="7">
        <f t="shared" si="1"/>
        <v>6.1924999999999994E-2</v>
      </c>
      <c r="CX11" s="7" t="str">
        <f t="shared" si="1"/>
        <v/>
      </c>
      <c r="CY11" s="7" t="str">
        <f t="shared" si="1"/>
        <v/>
      </c>
      <c r="CZ11" s="7" t="str">
        <f t="shared" si="1"/>
        <v/>
      </c>
      <c r="DA11" s="7" t="str">
        <f t="shared" si="1"/>
        <v/>
      </c>
      <c r="DB11" s="7" t="str">
        <f t="shared" si="1"/>
        <v/>
      </c>
      <c r="DC11" s="7" t="str">
        <f t="shared" si="1"/>
        <v/>
      </c>
      <c r="DD11" s="7">
        <f t="shared" si="1"/>
        <v>7.3912499999999992E-2</v>
      </c>
      <c r="DE11" s="7" t="str">
        <f t="shared" si="1"/>
        <v/>
      </c>
      <c r="DF11" s="7" t="str">
        <f t="shared" si="1"/>
        <v/>
      </c>
      <c r="DG11" s="7">
        <f t="shared" si="1"/>
        <v>7.5999999999999998E-2</v>
      </c>
      <c r="DH11" s="7" t="str">
        <f t="shared" si="1"/>
        <v/>
      </c>
      <c r="DI11" s="7" t="str">
        <f t="shared" si="1"/>
        <v/>
      </c>
      <c r="DJ11" s="7" t="str">
        <f t="shared" si="1"/>
        <v/>
      </c>
      <c r="DK11" s="7">
        <f t="shared" si="1"/>
        <v>7.8E-2</v>
      </c>
      <c r="DL11" s="7">
        <f t="shared" si="1"/>
        <v>6.4574999999999994E-2</v>
      </c>
      <c r="DM11" s="7">
        <f t="shared" si="1"/>
        <v>5.9800000000000006E-2</v>
      </c>
      <c r="DN11" s="7" t="str">
        <f t="shared" si="1"/>
        <v/>
      </c>
      <c r="DO11" s="7" t="str">
        <f t="shared" si="1"/>
        <v/>
      </c>
      <c r="DP11" s="7" t="str">
        <f t="shared" si="1"/>
        <v/>
      </c>
      <c r="DQ11" s="7">
        <f t="shared" si="1"/>
        <v>7.0150000000000004E-2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B154-CC4F-41CA-9ACF-3940A99A569A}">
  <dimension ref="A1:CE18"/>
  <sheetViews>
    <sheetView tabSelected="1" zoomScale="80" zoomScaleNormal="80" workbookViewId="0">
      <selection activeCell="F11" sqref="F11"/>
    </sheetView>
  </sheetViews>
  <sheetFormatPr defaultRowHeight="15" x14ac:dyDescent="0.25"/>
  <cols>
    <col min="1" max="1" width="8.5703125" customWidth="1"/>
    <col min="2" max="25" width="9.7109375" bestFit="1" customWidth="1"/>
    <col min="26" max="26" width="9.85546875" bestFit="1" customWidth="1"/>
    <col min="27" max="27" width="9.7109375" bestFit="1" customWidth="1"/>
    <col min="28" max="29" width="10.5703125" bestFit="1" customWidth="1"/>
    <col min="30" max="30" width="10.85546875" bestFit="1" customWidth="1"/>
    <col min="31" max="31" width="10.5703125" bestFit="1" customWidth="1"/>
    <col min="32" max="32" width="9.7109375" bestFit="1" customWidth="1"/>
    <col min="33" max="35" width="10.5703125" bestFit="1" customWidth="1"/>
    <col min="36" max="37" width="9.85546875" bestFit="1" customWidth="1"/>
    <col min="38" max="39" width="10.5703125" bestFit="1" customWidth="1"/>
    <col min="40" max="40" width="9.85546875" bestFit="1" customWidth="1"/>
    <col min="41" max="42" width="10.5703125" bestFit="1" customWidth="1"/>
    <col min="43" max="43" width="9.7109375" bestFit="1" customWidth="1"/>
    <col min="44" max="44" width="10.5703125" bestFit="1" customWidth="1"/>
    <col min="45" max="45" width="9.5703125" bestFit="1" customWidth="1"/>
    <col min="46" max="47" width="10.5703125" bestFit="1" customWidth="1"/>
    <col min="48" max="48" width="9.7109375" bestFit="1" customWidth="1"/>
    <col min="49" max="50" width="10.5703125" bestFit="1" customWidth="1"/>
    <col min="51" max="51" width="9.5703125" bestFit="1" customWidth="1"/>
    <col min="52" max="52" width="10.5703125" bestFit="1" customWidth="1"/>
    <col min="53" max="53" width="9.85546875" bestFit="1" customWidth="1"/>
    <col min="54" max="54" width="10.5703125" bestFit="1" customWidth="1"/>
    <col min="55" max="55" width="9.7109375" bestFit="1" customWidth="1"/>
    <col min="56" max="57" width="10.5703125" bestFit="1" customWidth="1"/>
    <col min="58" max="58" width="9.7109375" bestFit="1" customWidth="1"/>
    <col min="59" max="62" width="10.5703125" bestFit="1" customWidth="1"/>
    <col min="63" max="65" width="9.7109375" bestFit="1" customWidth="1"/>
    <col min="66" max="67" width="10.5703125" bestFit="1" customWidth="1"/>
    <col min="68" max="68" width="9.7109375" bestFit="1" customWidth="1"/>
    <col min="69" max="69" width="9.5703125" bestFit="1" customWidth="1"/>
    <col min="70" max="72" width="9.7109375" bestFit="1" customWidth="1"/>
    <col min="73" max="73" width="9.5703125" bestFit="1" customWidth="1"/>
    <col min="74" max="74" width="72.28515625" bestFit="1" customWidth="1"/>
  </cols>
  <sheetData>
    <row r="1" spans="1:83" x14ac:dyDescent="0.25">
      <c r="A1" t="s">
        <v>0</v>
      </c>
      <c r="B1" s="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s="2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s="3" t="s">
        <v>158</v>
      </c>
      <c r="AN1" s="10" t="s">
        <v>159</v>
      </c>
      <c r="AO1" s="4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s="5" t="s">
        <v>186</v>
      </c>
      <c r="BP1" s="6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</row>
    <row r="2" spans="1:83" s="11" customFormat="1" x14ac:dyDescent="0.25">
      <c r="A2" s="14">
        <v>2014</v>
      </c>
      <c r="B2" s="7"/>
      <c r="C2" s="7">
        <v>6.7799999999999999E-2</v>
      </c>
      <c r="D2" s="7"/>
      <c r="E2" s="7">
        <v>8.1299999999999997E-2</v>
      </c>
      <c r="F2" s="7">
        <v>7.4899999999999994E-2</v>
      </c>
      <c r="G2" s="7">
        <v>6.6900000000000001E-2</v>
      </c>
      <c r="H2" s="7"/>
      <c r="I2" s="7">
        <v>6.0900000000000003E-2</v>
      </c>
      <c r="J2" s="7">
        <v>7.3400000000000007E-2</v>
      </c>
      <c r="K2" s="7">
        <v>6.93E-2</v>
      </c>
      <c r="L2" s="7"/>
      <c r="M2" s="7">
        <v>6.9199999999999998E-2</v>
      </c>
      <c r="N2" s="7"/>
      <c r="O2" s="7"/>
      <c r="P2" s="9">
        <v>7.1999999999999995E-2</v>
      </c>
      <c r="Q2" s="7">
        <v>5.3800000000000001E-2</v>
      </c>
      <c r="R2" s="7">
        <v>6.5500000000000003E-2</v>
      </c>
      <c r="S2" s="7"/>
      <c r="T2" s="7"/>
      <c r="U2" s="9"/>
      <c r="V2" s="7"/>
      <c r="W2" s="7"/>
      <c r="X2" s="7">
        <v>6.54E-2</v>
      </c>
      <c r="Y2" s="7"/>
      <c r="Z2" s="7">
        <v>7.3200000000000001E-2</v>
      </c>
      <c r="AA2" s="7"/>
      <c r="AB2" s="7">
        <v>0.28410000000000002</v>
      </c>
      <c r="AC2" s="7">
        <v>0.1721</v>
      </c>
      <c r="AD2" s="7">
        <v>0.05</v>
      </c>
      <c r="AE2" s="7"/>
      <c r="AF2" s="7"/>
      <c r="AG2" s="7">
        <v>0.10009999999999999</v>
      </c>
      <c r="AH2" s="7"/>
      <c r="AI2" s="15">
        <v>0.17699999999999999</v>
      </c>
      <c r="AJ2" s="7"/>
      <c r="AK2" s="7">
        <v>0.17699999999999999</v>
      </c>
      <c r="AL2" s="7">
        <v>0.18210000000000001</v>
      </c>
      <c r="AM2" s="7"/>
      <c r="AN2" s="7"/>
      <c r="AO2" s="7"/>
      <c r="AP2" s="7">
        <v>0.2989</v>
      </c>
      <c r="AQ2" s="7"/>
      <c r="AR2" s="7"/>
      <c r="AS2" s="7"/>
      <c r="AT2" s="7">
        <v>0.2989</v>
      </c>
      <c r="AU2" s="9">
        <v>0.29899999999999999</v>
      </c>
      <c r="AV2" s="7"/>
      <c r="AW2" s="13"/>
      <c r="AX2" s="7">
        <v>0.41160000000000002</v>
      </c>
      <c r="AY2" s="7"/>
      <c r="AZ2" s="7">
        <v>0.2989</v>
      </c>
      <c r="BA2" s="7"/>
      <c r="BB2" s="7">
        <v>0.15609999999999999</v>
      </c>
      <c r="BC2" s="7"/>
      <c r="BD2" s="7"/>
      <c r="BE2" s="7">
        <v>0.2989</v>
      </c>
      <c r="BF2" s="7"/>
      <c r="BG2" s="7">
        <v>0.2989</v>
      </c>
      <c r="BH2" s="7"/>
      <c r="BI2" s="7"/>
      <c r="BJ2" s="15">
        <v>0.3</v>
      </c>
      <c r="BK2" s="7"/>
      <c r="BL2" s="7"/>
      <c r="BM2" s="7"/>
      <c r="BN2" s="7"/>
      <c r="BO2" s="7">
        <v>0.29899999999999999</v>
      </c>
      <c r="BP2" s="7">
        <v>7.3200000000000001E-2</v>
      </c>
      <c r="BQ2" s="7"/>
      <c r="BR2" s="7">
        <v>6.6199999999999995E-2</v>
      </c>
      <c r="BS2" s="7">
        <v>6.5500000000000003E-2</v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1:83" s="11" customFormat="1" x14ac:dyDescent="0.25">
      <c r="A3" s="14">
        <v>2015</v>
      </c>
      <c r="B3" s="7"/>
      <c r="C3" s="7">
        <v>6.6100000000000006E-2</v>
      </c>
      <c r="D3" s="7"/>
      <c r="E3" s="7">
        <v>8.48E-2</v>
      </c>
      <c r="F3" s="7">
        <v>7.6600000000000001E-2</v>
      </c>
      <c r="G3" s="7">
        <v>6.4500000000000002E-2</v>
      </c>
      <c r="H3" s="7"/>
      <c r="I3" s="7">
        <v>6.2899999999999998E-2</v>
      </c>
      <c r="J3" s="7">
        <v>6.4100000000000004E-2</v>
      </c>
      <c r="K3" s="7">
        <v>6.7599999999999993E-2</v>
      </c>
      <c r="L3" s="7"/>
      <c r="M3" s="7">
        <v>6.6100000000000006E-2</v>
      </c>
      <c r="N3" s="7"/>
      <c r="O3" s="7">
        <v>6.5699999999999995E-2</v>
      </c>
      <c r="P3" s="9">
        <v>7.5999999999999998E-2</v>
      </c>
      <c r="Q3" s="7">
        <v>5.04E-2</v>
      </c>
      <c r="R3" s="7">
        <v>6.2399999999999997E-2</v>
      </c>
      <c r="S3" s="7"/>
      <c r="T3" s="7"/>
      <c r="U3" s="9"/>
      <c r="V3" s="9"/>
      <c r="W3" s="7"/>
      <c r="X3" s="7">
        <v>6.5500000000000003E-2</v>
      </c>
      <c r="Y3" s="7"/>
      <c r="Z3" s="7">
        <v>0.11559999999999999</v>
      </c>
      <c r="AA3" s="7"/>
      <c r="AB3" s="7">
        <v>0.17469999999999999</v>
      </c>
      <c r="AC3" s="7">
        <v>0.1244</v>
      </c>
      <c r="AD3" s="7">
        <v>4.8300000000000003E-2</v>
      </c>
      <c r="AE3" s="7"/>
      <c r="AF3" s="7"/>
      <c r="AG3" s="7">
        <v>3.3599999999999998E-2</v>
      </c>
      <c r="AH3" s="7"/>
      <c r="AI3" s="15">
        <v>0.126</v>
      </c>
      <c r="AJ3" s="7"/>
      <c r="AK3" s="7">
        <v>0.121</v>
      </c>
      <c r="AL3" s="7">
        <v>0.13320000000000001</v>
      </c>
      <c r="AM3" s="7">
        <v>0.122</v>
      </c>
      <c r="AN3" s="7"/>
      <c r="AO3" s="7"/>
      <c r="AP3" s="7">
        <v>0.20100000000000001</v>
      </c>
      <c r="AQ3" s="7"/>
      <c r="AR3" s="7"/>
      <c r="AS3" s="7"/>
      <c r="AT3" s="7">
        <v>0.20100000000000001</v>
      </c>
      <c r="AU3" s="15">
        <v>0.2</v>
      </c>
      <c r="AV3" s="7"/>
      <c r="AW3" s="7">
        <v>0.1477</v>
      </c>
      <c r="AX3" s="7">
        <v>0.16009999999999999</v>
      </c>
      <c r="AY3" s="7"/>
      <c r="AZ3" s="7">
        <v>0.20100000000000001</v>
      </c>
      <c r="BA3" s="7"/>
      <c r="BB3" s="7">
        <v>0.13150000000000001</v>
      </c>
      <c r="BC3" s="7"/>
      <c r="BD3" s="7">
        <v>0.20100000000000001</v>
      </c>
      <c r="BE3" s="7">
        <v>0.20100000000000001</v>
      </c>
      <c r="BF3" s="7"/>
      <c r="BG3" s="7">
        <v>0.20100000000000001</v>
      </c>
      <c r="BH3" s="7"/>
      <c r="BI3" s="7"/>
      <c r="BJ3" s="15">
        <v>0.2</v>
      </c>
      <c r="BK3" s="7"/>
      <c r="BL3" s="7"/>
      <c r="BM3" s="9"/>
      <c r="BN3" s="7"/>
      <c r="BO3" s="7">
        <v>0.20100000000000001</v>
      </c>
      <c r="BP3" s="7">
        <v>7.2400000000000006E-2</v>
      </c>
      <c r="BQ3" s="7"/>
      <c r="BR3" s="7">
        <v>6.7500000000000004E-2</v>
      </c>
      <c r="BS3" s="7">
        <v>6.2399999999999997E-2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1:83" s="11" customFormat="1" x14ac:dyDescent="0.25">
      <c r="A4" s="14">
        <v>2016</v>
      </c>
      <c r="B4" s="7"/>
      <c r="C4" s="7">
        <v>5.0999999999999997E-2</v>
      </c>
      <c r="D4" s="7"/>
      <c r="E4" s="7">
        <v>5.8400000000000001E-2</v>
      </c>
      <c r="F4" s="7">
        <v>5.3900000000000003E-2</v>
      </c>
      <c r="G4" s="7">
        <v>4.6600000000000003E-2</v>
      </c>
      <c r="H4" s="7"/>
      <c r="I4" s="7">
        <v>4.4200000000000003E-2</v>
      </c>
      <c r="J4" s="7">
        <v>4.3099999999999999E-2</v>
      </c>
      <c r="K4" s="7">
        <v>5.1499999999999997E-2</v>
      </c>
      <c r="L4" s="7"/>
      <c r="M4" s="7">
        <v>4.6800000000000001E-2</v>
      </c>
      <c r="N4" s="7"/>
      <c r="O4" s="7">
        <v>5.1999999999999998E-2</v>
      </c>
      <c r="P4" s="9">
        <v>5.5E-2</v>
      </c>
      <c r="Q4" s="7">
        <v>3.49E-2</v>
      </c>
      <c r="R4" s="7">
        <v>4.4900000000000002E-2</v>
      </c>
      <c r="S4" s="9"/>
      <c r="T4" s="7"/>
      <c r="U4" s="9"/>
      <c r="V4" s="9"/>
      <c r="W4" s="7"/>
      <c r="X4" s="7">
        <v>4.8899999999999999E-2</v>
      </c>
      <c r="Y4" s="7"/>
      <c r="Z4" s="7">
        <v>8.7400000000000005E-2</v>
      </c>
      <c r="AA4" s="7"/>
      <c r="AB4" s="7">
        <v>0.1353</v>
      </c>
      <c r="AC4" s="7">
        <v>9.5399999999999999E-2</v>
      </c>
      <c r="AD4" s="7">
        <v>2.8199999999999999E-2</v>
      </c>
      <c r="AE4" s="7">
        <v>0.14449999999999999</v>
      </c>
      <c r="AF4" s="7">
        <v>6.7100000000000007E-2</v>
      </c>
      <c r="AG4" s="7">
        <v>5.0000000000000001E-4</v>
      </c>
      <c r="AH4" s="9"/>
      <c r="AI4" s="15">
        <v>9.5000000000000001E-2</v>
      </c>
      <c r="AJ4" s="7"/>
      <c r="AK4" s="7">
        <v>9.1999999999999998E-2</v>
      </c>
      <c r="AL4" s="7">
        <v>0.10349999999999999</v>
      </c>
      <c r="AM4" s="7">
        <v>8.8999999999999996E-2</v>
      </c>
      <c r="AN4" s="7">
        <v>0.16</v>
      </c>
      <c r="AO4" s="7"/>
      <c r="AP4" s="7">
        <v>0.15529999999999999</v>
      </c>
      <c r="AQ4" s="7"/>
      <c r="AR4" s="7">
        <v>0.17660000000000001</v>
      </c>
      <c r="AS4" s="7"/>
      <c r="AT4" s="7">
        <v>0.15529999999999999</v>
      </c>
      <c r="AU4" s="15">
        <v>0.16</v>
      </c>
      <c r="AV4" s="7"/>
      <c r="AW4" s="7">
        <v>0.15529999999999999</v>
      </c>
      <c r="AX4" s="7">
        <v>0.15529999999999999</v>
      </c>
      <c r="AY4" s="7"/>
      <c r="AZ4" s="7">
        <v>0.15529999999999999</v>
      </c>
      <c r="BA4" s="7"/>
      <c r="BB4" s="7">
        <v>0.11</v>
      </c>
      <c r="BC4" s="7"/>
      <c r="BD4" s="7">
        <v>0.15529999999999999</v>
      </c>
      <c r="BE4" s="7">
        <v>0.15529999999999999</v>
      </c>
      <c r="BF4" s="7"/>
      <c r="BG4" s="7">
        <v>0.15529999999999999</v>
      </c>
      <c r="BH4" s="7"/>
      <c r="BI4" s="7"/>
      <c r="BJ4" s="15">
        <v>0.16</v>
      </c>
      <c r="BK4" s="9"/>
      <c r="BL4" s="9"/>
      <c r="BM4" s="9"/>
      <c r="BN4" s="7">
        <v>0.15529999999999999</v>
      </c>
      <c r="BO4" s="7">
        <v>0.155</v>
      </c>
      <c r="BP4" s="7">
        <v>5.0900000000000001E-2</v>
      </c>
      <c r="BQ4" s="7"/>
      <c r="BR4" s="7">
        <v>5.3999999999999999E-2</v>
      </c>
      <c r="BS4" s="7">
        <v>4.4900000000000002E-2</v>
      </c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1:83" s="11" customFormat="1" x14ac:dyDescent="0.25">
      <c r="A5" s="14">
        <v>2017</v>
      </c>
      <c r="B5" s="7"/>
      <c r="C5" s="7">
        <v>3.0599999999999999E-2</v>
      </c>
      <c r="D5" s="7"/>
      <c r="E5" s="7">
        <v>5.2999999999999999E-2</v>
      </c>
      <c r="F5" s="7">
        <v>4.6699999999999998E-2</v>
      </c>
      <c r="G5" s="7">
        <v>3.2000000000000001E-2</v>
      </c>
      <c r="H5" s="7"/>
      <c r="I5" s="7">
        <v>3.3099999999999997E-2</v>
      </c>
      <c r="J5" s="7">
        <v>2.92E-2</v>
      </c>
      <c r="K5" s="7">
        <v>3.2599999999999997E-2</v>
      </c>
      <c r="L5" s="7"/>
      <c r="M5" s="7">
        <v>3.1099999999999999E-2</v>
      </c>
      <c r="N5" s="7"/>
      <c r="O5" s="7">
        <v>3.3700000000000001E-2</v>
      </c>
      <c r="P5" s="9">
        <v>4.2000000000000003E-2</v>
      </c>
      <c r="Q5" s="7">
        <v>2.7799999999999998E-2</v>
      </c>
      <c r="R5" s="7">
        <v>4.65E-2</v>
      </c>
      <c r="S5" s="9"/>
      <c r="T5" s="7"/>
      <c r="U5" s="9"/>
      <c r="V5" s="9"/>
      <c r="W5" s="7">
        <v>3.1099999999999999E-2</v>
      </c>
      <c r="X5" s="7">
        <v>2.92E-2</v>
      </c>
      <c r="Y5" s="7"/>
      <c r="Z5" s="7">
        <v>8.4500000000000006E-2</v>
      </c>
      <c r="AA5" s="7"/>
      <c r="AB5" s="7">
        <v>0.1807</v>
      </c>
      <c r="AC5" s="7">
        <v>0.1003</v>
      </c>
      <c r="AD5" s="7">
        <v>8.0799999999999997E-2</v>
      </c>
      <c r="AE5" s="7">
        <v>0.154</v>
      </c>
      <c r="AF5" s="7">
        <v>7.6300000000000007E-2</v>
      </c>
      <c r="AG5" s="7">
        <v>8.2299999999999998E-2</v>
      </c>
      <c r="AH5" s="9">
        <v>0.152</v>
      </c>
      <c r="AI5" s="9">
        <v>0.12</v>
      </c>
      <c r="AJ5" s="7"/>
      <c r="AK5" s="7">
        <v>0.11899999999999999</v>
      </c>
      <c r="AL5" s="7">
        <v>0.19309999999999999</v>
      </c>
      <c r="AM5" s="7">
        <v>0.161</v>
      </c>
      <c r="AN5" s="7">
        <v>-2.9000000000000001E-2</v>
      </c>
      <c r="AO5" s="7">
        <v>-2.6200000000000001E-2</v>
      </c>
      <c r="AP5" s="7">
        <v>0.188</v>
      </c>
      <c r="AQ5" s="7"/>
      <c r="AR5" s="7">
        <v>0.188</v>
      </c>
      <c r="AS5" s="7"/>
      <c r="AT5" s="7">
        <v>0.188</v>
      </c>
      <c r="AU5" s="9">
        <v>0.188</v>
      </c>
      <c r="AV5" s="7">
        <v>-0.11799999999999999</v>
      </c>
      <c r="AW5" s="7">
        <v>0.188</v>
      </c>
      <c r="AX5" s="7">
        <v>0.188</v>
      </c>
      <c r="AY5" s="7"/>
      <c r="AZ5" s="7">
        <v>0.188</v>
      </c>
      <c r="BA5" s="7"/>
      <c r="BB5" s="7">
        <v>0.1646</v>
      </c>
      <c r="BC5" s="7"/>
      <c r="BD5" s="7">
        <v>0.188</v>
      </c>
      <c r="BE5" s="7">
        <v>0.188</v>
      </c>
      <c r="BF5" s="7"/>
      <c r="BG5" s="7">
        <v>0.188</v>
      </c>
      <c r="BH5" s="7"/>
      <c r="BI5" s="9">
        <v>9.2999999999999999E-2</v>
      </c>
      <c r="BJ5" s="15">
        <v>0.19</v>
      </c>
      <c r="BK5" s="9"/>
      <c r="BL5" s="9"/>
      <c r="BM5" s="9"/>
      <c r="BN5" s="7">
        <v>0.188</v>
      </c>
      <c r="BO5" s="7">
        <v>0.188</v>
      </c>
      <c r="BP5" s="7">
        <v>3.1199999999999999E-2</v>
      </c>
      <c r="BQ5" s="7"/>
      <c r="BR5" s="7">
        <v>3.2199999999999999E-2</v>
      </c>
      <c r="BS5" s="7">
        <v>2.9000000000000001E-2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1:83" s="11" customFormat="1" x14ac:dyDescent="0.25">
      <c r="A6" s="14">
        <v>2018</v>
      </c>
      <c r="B6" s="7"/>
      <c r="C6" s="7">
        <v>2.46E-2</v>
      </c>
      <c r="D6" s="7"/>
      <c r="E6" s="7">
        <v>5.2600000000000001E-2</v>
      </c>
      <c r="F6" s="7">
        <v>4.8599999999999997E-2</v>
      </c>
      <c r="G6" s="7">
        <v>2.4400000000000002E-2</v>
      </c>
      <c r="H6" s="7"/>
      <c r="I6" s="7">
        <v>2.4400000000000002E-2</v>
      </c>
      <c r="J6" s="7">
        <v>2.4500000000000001E-2</v>
      </c>
      <c r="K6" s="7">
        <v>2.4400000000000002E-2</v>
      </c>
      <c r="L6" s="7"/>
      <c r="M6" s="7">
        <v>2.4400000000000002E-2</v>
      </c>
      <c r="N6" s="7">
        <v>2.4400000000000002E-2</v>
      </c>
      <c r="O6" s="7">
        <v>2.4400000000000002E-2</v>
      </c>
      <c r="P6" s="7">
        <v>2.6200000000000001E-2</v>
      </c>
      <c r="Q6" s="7">
        <v>2.4400000000000002E-2</v>
      </c>
      <c r="R6" s="7">
        <v>4.9599999999999998E-2</v>
      </c>
      <c r="S6" s="9"/>
      <c r="T6" s="7"/>
      <c r="U6" s="9"/>
      <c r="V6" s="9"/>
      <c r="W6" s="7">
        <v>2.4400000000000002E-2</v>
      </c>
      <c r="X6" s="7">
        <v>2.4500000000000001E-2</v>
      </c>
      <c r="Y6" s="7"/>
      <c r="Z6" s="7">
        <v>6.5600000000000006E-2</v>
      </c>
      <c r="AA6" s="7">
        <v>1.52E-2</v>
      </c>
      <c r="AB6" s="7">
        <v>-7.9600000000000004E-2</v>
      </c>
      <c r="AC6" s="7">
        <v>-5.2200000000000003E-2</v>
      </c>
      <c r="AD6" s="7">
        <v>-4.0500000000000001E-2</v>
      </c>
      <c r="AE6" s="7">
        <v>-5.2400000000000002E-2</v>
      </c>
      <c r="AF6" s="7">
        <v>-2.8E-3</v>
      </c>
      <c r="AG6" s="7">
        <v>-4.6100000000000002E-2</v>
      </c>
      <c r="AH6" s="9">
        <v>-6.9000000000000006E-2</v>
      </c>
      <c r="AI6" s="9">
        <v>-4.2000000000000003E-2</v>
      </c>
      <c r="AJ6" s="7"/>
      <c r="AK6" s="7">
        <v>-3.5999999999999997E-2</v>
      </c>
      <c r="AL6" s="7">
        <v>-5.4699999999999999E-2</v>
      </c>
      <c r="AM6" s="7">
        <v>1.6E-2</v>
      </c>
      <c r="AN6" s="7">
        <v>0.127</v>
      </c>
      <c r="AO6" s="7">
        <v>-9.5899999999999999E-2</v>
      </c>
      <c r="AP6" s="7">
        <v>-9.5899999999999999E-2</v>
      </c>
      <c r="AQ6" s="7"/>
      <c r="AR6" s="7">
        <v>-9.5899999999999999E-2</v>
      </c>
      <c r="AS6" s="7"/>
      <c r="AT6" s="7">
        <v>-9.5899999999999999E-2</v>
      </c>
      <c r="AU6" s="15">
        <v>-0.1</v>
      </c>
      <c r="AV6" s="7">
        <v>-9.5899999999999999E-2</v>
      </c>
      <c r="AW6" s="7">
        <v>-9.5899999999999999E-2</v>
      </c>
      <c r="AX6" s="7">
        <v>-9.5899999999999999E-2</v>
      </c>
      <c r="AY6" s="7"/>
      <c r="AZ6" s="7">
        <v>-9.5899999999999999E-2</v>
      </c>
      <c r="BA6" s="7"/>
      <c r="BB6" s="7">
        <v>-9.5899999999999999E-2</v>
      </c>
      <c r="BC6" s="7"/>
      <c r="BD6" s="7">
        <v>-9.5899999999999999E-2</v>
      </c>
      <c r="BE6" s="7">
        <v>-9.5899999999999999E-2</v>
      </c>
      <c r="BF6" s="7"/>
      <c r="BG6" s="7">
        <v>-9.5899999999999999E-2</v>
      </c>
      <c r="BH6" s="9">
        <v>3.5999999999999997E-2</v>
      </c>
      <c r="BI6" s="9">
        <v>-9.6000000000000002E-2</v>
      </c>
      <c r="BJ6" s="15">
        <v>-0.1</v>
      </c>
      <c r="BK6" s="9"/>
      <c r="BL6" s="9"/>
      <c r="BM6" s="9"/>
      <c r="BN6" s="7">
        <v>-9.5899999999999999E-2</v>
      </c>
      <c r="BO6" s="7">
        <v>-9.6000000000000002E-2</v>
      </c>
      <c r="BP6" s="7">
        <v>2.58E-2</v>
      </c>
      <c r="BQ6" s="7"/>
      <c r="BR6" s="7">
        <v>2.58E-2</v>
      </c>
      <c r="BS6" s="7">
        <v>2.58E-2</v>
      </c>
      <c r="BT6" s="7"/>
      <c r="BU6" s="7"/>
      <c r="BV6" s="9"/>
      <c r="BW6" s="7"/>
      <c r="BX6" s="7"/>
      <c r="BY6" s="7"/>
      <c r="BZ6" s="7"/>
      <c r="CA6" s="7"/>
      <c r="CB6" s="7"/>
      <c r="CC6" s="7"/>
      <c r="CD6" s="7"/>
      <c r="CE6" s="7"/>
    </row>
    <row r="7" spans="1:83" s="11" customFormat="1" x14ac:dyDescent="0.25">
      <c r="A7" s="14">
        <v>2019</v>
      </c>
      <c r="B7" s="7">
        <v>0.1293</v>
      </c>
      <c r="C7" s="7">
        <v>3.6799999999999999E-2</v>
      </c>
      <c r="D7" s="7">
        <v>3.6799999999999999E-2</v>
      </c>
      <c r="E7" s="7">
        <v>6.3799999999999996E-2</v>
      </c>
      <c r="F7" s="7">
        <v>6.7799999999999999E-2</v>
      </c>
      <c r="G7" s="7">
        <v>3.6900000000000002E-2</v>
      </c>
      <c r="H7" s="7">
        <v>3.78E-2</v>
      </c>
      <c r="I7" s="7">
        <v>3.6999999999999998E-2</v>
      </c>
      <c r="J7" s="7">
        <v>3.6799999999999999E-2</v>
      </c>
      <c r="K7" s="7">
        <v>3.6900000000000002E-2</v>
      </c>
      <c r="L7" s="7">
        <v>3.5799999999999998E-2</v>
      </c>
      <c r="M7" s="7">
        <v>3.6900000000000002E-2</v>
      </c>
      <c r="N7" s="7">
        <v>3.6900000000000002E-2</v>
      </c>
      <c r="O7" s="7">
        <v>3.6499999999999998E-2</v>
      </c>
      <c r="P7" s="7">
        <v>3.7499999999999999E-2</v>
      </c>
      <c r="Q7" s="7">
        <v>3.6900000000000002E-2</v>
      </c>
      <c r="R7" s="7">
        <v>7.1499999999999994E-2</v>
      </c>
      <c r="S7" s="9">
        <v>3.6999999999999998E-2</v>
      </c>
      <c r="T7" s="9">
        <v>0.04</v>
      </c>
      <c r="U7" s="9">
        <v>3.6999999999999998E-2</v>
      </c>
      <c r="V7" s="9">
        <v>3.6999999999999998E-2</v>
      </c>
      <c r="W7" s="7">
        <v>3.6900000000000002E-2</v>
      </c>
      <c r="X7" s="7">
        <v>3.6799999999999999E-2</v>
      </c>
      <c r="Y7" s="7">
        <v>-0.05</v>
      </c>
      <c r="Z7" s="7">
        <v>-6.8400000000000002E-2</v>
      </c>
      <c r="AA7" s="7">
        <v>-0.1142</v>
      </c>
      <c r="AB7" s="7">
        <v>-0.1993</v>
      </c>
      <c r="AC7" s="7">
        <v>-0.1183</v>
      </c>
      <c r="AD7" s="7">
        <v>-6.7400000000000002E-2</v>
      </c>
      <c r="AE7" s="7">
        <v>-0.13170000000000001</v>
      </c>
      <c r="AF7" s="7">
        <v>-4.3099999999999999E-2</v>
      </c>
      <c r="AG7" s="7">
        <v>-0.1158</v>
      </c>
      <c r="AH7" s="7">
        <v>-0.1857</v>
      </c>
      <c r="AI7" s="7">
        <v>-0.12139999999999999</v>
      </c>
      <c r="AJ7" s="9">
        <v>-0.193</v>
      </c>
      <c r="AK7" s="7">
        <v>-0.105</v>
      </c>
      <c r="AL7" s="7">
        <v>-0.1265</v>
      </c>
      <c r="AM7" s="7">
        <v>-3.6999999999999998E-2</v>
      </c>
      <c r="AN7" s="7">
        <v>0.27560000000000001</v>
      </c>
      <c r="AO7" s="7">
        <v>-0.2384</v>
      </c>
      <c r="AP7" s="7">
        <v>-0.2384</v>
      </c>
      <c r="AQ7" s="7">
        <v>-0.2384</v>
      </c>
      <c r="AR7" s="7">
        <v>-0.2384</v>
      </c>
      <c r="AS7" s="7">
        <v>0</v>
      </c>
      <c r="AT7" s="7">
        <v>-0.2384</v>
      </c>
      <c r="AU7" s="7">
        <v>-0.2384</v>
      </c>
      <c r="AV7" s="7">
        <v>-0.2384</v>
      </c>
      <c r="AW7" s="7">
        <v>-0.2384</v>
      </c>
      <c r="AX7" s="7">
        <v>-0.2384</v>
      </c>
      <c r="AY7" s="7">
        <v>-0.18190000000000001</v>
      </c>
      <c r="AZ7" s="7">
        <v>-0.2384</v>
      </c>
      <c r="BA7" s="7">
        <v>-0.2384</v>
      </c>
      <c r="BB7" s="7">
        <v>-0.2384</v>
      </c>
      <c r="BC7" s="7">
        <v>-0.1547</v>
      </c>
      <c r="BD7" s="7">
        <v>-0.2384</v>
      </c>
      <c r="BE7" s="7">
        <v>-0.2384</v>
      </c>
      <c r="BF7" s="7">
        <v>-0.2384</v>
      </c>
      <c r="BG7" s="7">
        <v>-0.2384</v>
      </c>
      <c r="BH7" s="7">
        <v>-0.2384</v>
      </c>
      <c r="BI7" s="7">
        <v>-0.2384</v>
      </c>
      <c r="BJ7" s="7">
        <v>-0.2384</v>
      </c>
      <c r="BK7" s="9">
        <v>-0.23799999999999999</v>
      </c>
      <c r="BL7" s="9">
        <v>-0.23799999999999999</v>
      </c>
      <c r="BM7" s="9">
        <v>-0.23799999999999999</v>
      </c>
      <c r="BN7" s="7">
        <v>-0.2384</v>
      </c>
      <c r="BO7" s="7">
        <v>-0.23799999999999999</v>
      </c>
      <c r="BP7" s="7">
        <v>3.3700000000000001E-2</v>
      </c>
      <c r="BQ7" s="7">
        <v>0</v>
      </c>
      <c r="BR7" s="7">
        <v>3.3500000000000002E-2</v>
      </c>
      <c r="BS7" s="7">
        <v>3.3700000000000001E-2</v>
      </c>
      <c r="BT7" s="7">
        <v>3.8300000000000001E-2</v>
      </c>
      <c r="BU7" s="7"/>
      <c r="BV7" s="9">
        <v>3.4000000000000002E-2</v>
      </c>
      <c r="BW7" s="7"/>
      <c r="BX7" s="7"/>
      <c r="BY7" s="7"/>
      <c r="BZ7" s="7"/>
      <c r="CA7" s="7"/>
      <c r="CB7" s="7"/>
      <c r="CC7" s="7"/>
      <c r="CD7" s="7"/>
      <c r="CE7" s="7"/>
    </row>
    <row r="9" spans="1:83" x14ac:dyDescent="0.25">
      <c r="B9" s="12">
        <f>IFERROR(AVERAGE(B2:B7),"")</f>
        <v>0.1293</v>
      </c>
      <c r="C9" s="12">
        <f>IFERROR(AVERAGE(C2:C7),"")</f>
        <v>4.6150000000000004E-2</v>
      </c>
      <c r="D9" s="12">
        <f>IFERROR(AVERAGE(D2:D7),"")</f>
        <v>3.6799999999999999E-2</v>
      </c>
      <c r="E9" s="12">
        <f>IFERROR(AVERAGE(E2:E7),"")</f>
        <v>6.565E-2</v>
      </c>
      <c r="F9" s="12">
        <f>IFERROR(AVERAGE(F2:F7),"")</f>
        <v>6.1416666666666654E-2</v>
      </c>
      <c r="G9" s="12">
        <f>IFERROR(AVERAGE(G2:G7),"")</f>
        <v>4.5216666666666676E-2</v>
      </c>
      <c r="H9" s="12">
        <f>IFERROR(AVERAGE(H2:H7),"")</f>
        <v>3.78E-2</v>
      </c>
      <c r="I9" s="12">
        <f>IFERROR(AVERAGE(I2:I7),"")</f>
        <v>4.374999999999999E-2</v>
      </c>
      <c r="J9" s="12">
        <f>IFERROR(AVERAGE(J2:J7),"")</f>
        <v>4.5183333333333332E-2</v>
      </c>
      <c r="K9" s="12">
        <f>IFERROR(AVERAGE(K2:K7),"")</f>
        <v>4.7050000000000002E-2</v>
      </c>
      <c r="L9" s="12">
        <f>IFERROR(AVERAGE(L2:L7),"")</f>
        <v>3.5799999999999998E-2</v>
      </c>
      <c r="M9" s="12">
        <f>IFERROR(AVERAGE(M2:M7),"")</f>
        <v>4.5750000000000006E-2</v>
      </c>
      <c r="N9" s="12">
        <f>IFERROR(AVERAGE(N2:N7),"")</f>
        <v>3.0650000000000004E-2</v>
      </c>
      <c r="O9" s="12">
        <f>IFERROR(AVERAGE(O2:O7),"")</f>
        <v>4.2460000000000005E-2</v>
      </c>
      <c r="P9" s="12">
        <f>IFERROR(AVERAGE(P2:P7),"")</f>
        <v>5.1449999999999996E-2</v>
      </c>
      <c r="Q9" s="12">
        <f>IFERROR(AVERAGE(Q2:Q7),"")</f>
        <v>3.8033333333333336E-2</v>
      </c>
      <c r="R9" s="12">
        <f>IFERROR(AVERAGE(R2:R7),"")</f>
        <v>5.673333333333333E-2</v>
      </c>
      <c r="S9" s="12">
        <f>IFERROR(AVERAGE(S2:S7),"")</f>
        <v>3.6999999999999998E-2</v>
      </c>
      <c r="T9" s="12">
        <f>IFERROR(AVERAGE(T2:T7),"")</f>
        <v>0.04</v>
      </c>
      <c r="U9" s="12">
        <f>IFERROR(AVERAGE(U2:U7),"")</f>
        <v>3.6999999999999998E-2</v>
      </c>
      <c r="V9" s="12">
        <f>IFERROR(AVERAGE(V2:V7),"")</f>
        <v>3.6999999999999998E-2</v>
      </c>
      <c r="W9" s="12">
        <f>IFERROR(AVERAGE(W2:W7),"")</f>
        <v>3.0800000000000004E-2</v>
      </c>
      <c r="X9" s="12">
        <f>IFERROR(AVERAGE(X2:X7),"")</f>
        <v>4.505E-2</v>
      </c>
      <c r="Y9" s="12">
        <f>IFERROR(AVERAGE(Y2:Y7),"")</f>
        <v>-0.05</v>
      </c>
      <c r="Z9" s="12">
        <f>IFERROR(AVERAGE(Z2:Z7),"")</f>
        <v>5.9650000000000002E-2</v>
      </c>
      <c r="AA9" s="12">
        <f>IFERROR(AVERAGE(AA2:AA7),"")</f>
        <v>-4.9499999999999995E-2</v>
      </c>
      <c r="AB9" s="12">
        <f>IFERROR(AVERAGE(AB2:AB7),"")</f>
        <v>8.2649999999999987E-2</v>
      </c>
      <c r="AC9" s="12">
        <f>IFERROR(AVERAGE(AC2:AC7),"")</f>
        <v>5.3616666666666653E-2</v>
      </c>
      <c r="AD9" s="12">
        <f>IFERROR(AVERAGE(AD2:AD7),"")</f>
        <v>1.6566666666666664E-2</v>
      </c>
      <c r="AE9" s="12">
        <f>IFERROR(AVERAGE(AE2:AE7),"")</f>
        <v>2.8599999999999993E-2</v>
      </c>
      <c r="AF9" s="12">
        <f>IFERROR(AVERAGE(AF2:AF7),"")</f>
        <v>2.4375000000000008E-2</v>
      </c>
      <c r="AG9" s="12">
        <f>IFERROR(AVERAGE(AG2:AG7),"")</f>
        <v>9.0999999999999952E-3</v>
      </c>
      <c r="AH9" s="12">
        <f>IFERROR(AVERAGE(AH2:AH7),"")</f>
        <v>-3.4233333333333338E-2</v>
      </c>
      <c r="AI9" s="12">
        <f>IFERROR(AVERAGE(AI2:AI7),"")</f>
        <v>5.9100000000000007E-2</v>
      </c>
      <c r="AJ9" s="12">
        <f>IFERROR(AVERAGE(AJ2:AJ7),"")</f>
        <v>-0.193</v>
      </c>
      <c r="AK9" s="12">
        <f>IFERROR(AVERAGE(AK2:AK7),"")</f>
        <v>6.1333333333333344E-2</v>
      </c>
      <c r="AL9" s="12">
        <f>IFERROR(AVERAGE(AL2:AL7),"")</f>
        <v>7.1783333333333338E-2</v>
      </c>
      <c r="AM9" s="12">
        <f>IFERROR(AVERAGE(AM2:AM7),"")</f>
        <v>7.0200000000000012E-2</v>
      </c>
      <c r="AN9" s="12">
        <f>IFERROR(AVERAGE(AN2:AN7),"")</f>
        <v>0.13340000000000002</v>
      </c>
      <c r="AO9" s="12">
        <f>IFERROR(AVERAGE(AO2:AO7),"")</f>
        <v>-0.12016666666666666</v>
      </c>
      <c r="AP9" s="12">
        <f>IFERROR(AVERAGE(AP2:AP7),"")</f>
        <v>8.4816666666666651E-2</v>
      </c>
      <c r="AQ9" s="12">
        <f>IFERROR(AVERAGE(AQ2:AQ7),"")</f>
        <v>-0.2384</v>
      </c>
      <c r="AR9" s="12">
        <f>IFERROR(AVERAGE(AR2:AR7),"")</f>
        <v>7.5750000000000123E-3</v>
      </c>
      <c r="AS9" s="12">
        <f>IFERROR(AVERAGE(AS2:AS7),"")</f>
        <v>0</v>
      </c>
      <c r="AT9" s="12">
        <f>IFERROR(AVERAGE(AT2:AT7),"")</f>
        <v>8.4816666666666651E-2</v>
      </c>
      <c r="AU9" s="12">
        <f>IFERROR(AVERAGE(AU2:AU7),"")</f>
        <v>8.4766666666666657E-2</v>
      </c>
      <c r="AV9" s="12">
        <f>IFERROR(AVERAGE(AV2:AV7),"")</f>
        <v>-0.15076666666666666</v>
      </c>
      <c r="AW9" s="12">
        <f>IFERROR(AVERAGE(AW2:AW7),"")</f>
        <v>3.134E-2</v>
      </c>
      <c r="AX9" s="12">
        <f>IFERROR(AVERAGE(AX2:AX7),"")</f>
        <v>9.6783333333333332E-2</v>
      </c>
      <c r="AY9" s="12">
        <f>IFERROR(AVERAGE(AY2:AY7),"")</f>
        <v>-0.18190000000000001</v>
      </c>
      <c r="AZ9" s="12">
        <f>IFERROR(AVERAGE(AZ2:AZ7),"")</f>
        <v>8.4816666666666651E-2</v>
      </c>
      <c r="BA9" s="12">
        <f>IFERROR(AVERAGE(BA2:BA7),"")</f>
        <v>-0.2384</v>
      </c>
      <c r="BB9" s="12">
        <f>IFERROR(AVERAGE(BB2:BB7),"")</f>
        <v>3.798333333333332E-2</v>
      </c>
      <c r="BC9" s="12">
        <f>IFERROR(AVERAGE(BC2:BC7),"")</f>
        <v>-0.1547</v>
      </c>
      <c r="BD9" s="12">
        <f>IFERROR(AVERAGE(BD2:BD7),"")</f>
        <v>4.2000000000000003E-2</v>
      </c>
      <c r="BE9" s="12">
        <f>IFERROR(AVERAGE(BE2:BE7),"")</f>
        <v>8.4816666666666651E-2</v>
      </c>
      <c r="BF9" s="12">
        <f>IFERROR(AVERAGE(BF2:BF7),"")</f>
        <v>-0.2384</v>
      </c>
      <c r="BG9" s="12">
        <f>IFERROR(AVERAGE(BG2:BG7),"")</f>
        <v>8.4816666666666651E-2</v>
      </c>
      <c r="BH9" s="12">
        <f>IFERROR(AVERAGE(BH2:BH7),"")</f>
        <v>-0.1012</v>
      </c>
      <c r="BI9" s="12">
        <f>IFERROR(AVERAGE(BI2:BI7),"")</f>
        <v>-8.0466666666666672E-2</v>
      </c>
      <c r="BJ9" s="12">
        <f>IFERROR(AVERAGE(BJ2:BJ7),"")</f>
        <v>8.5266666666666671E-2</v>
      </c>
      <c r="BK9" s="12">
        <f>IFERROR(AVERAGE(BK2:BK7),"")</f>
        <v>-0.23799999999999999</v>
      </c>
      <c r="BL9" s="12">
        <f>IFERROR(AVERAGE(BL2:BL7),"")</f>
        <v>-0.23799999999999999</v>
      </c>
      <c r="BM9" s="12">
        <f>IFERROR(AVERAGE(BM2:BM7),"")</f>
        <v>-0.23799999999999999</v>
      </c>
      <c r="BN9" s="12">
        <f>IFERROR(AVERAGE(BN2:BN7),"")</f>
        <v>2.250000000000002E-3</v>
      </c>
      <c r="BO9" s="12">
        <f>IFERROR(AVERAGE(BO2:BO7),"")</f>
        <v>8.483333333333333E-2</v>
      </c>
      <c r="BP9" s="12">
        <f>IFERROR(AVERAGE(BP2:BP7),"")</f>
        <v>4.7866666666666668E-2</v>
      </c>
      <c r="BQ9" s="12">
        <f>IFERROR(AVERAGE(BQ2:BQ7),"")</f>
        <v>0</v>
      </c>
      <c r="BR9" s="12">
        <f>IFERROR(AVERAGE(BR2:BR7),"")</f>
        <v>4.6533333333333336E-2</v>
      </c>
      <c r="BS9" s="12">
        <f>IFERROR(AVERAGE(BS2:BS7),"")</f>
        <v>4.3549999999999998E-2</v>
      </c>
      <c r="BT9" s="12">
        <f>IFERROR(AVERAGE(BT2:BT7),"")</f>
        <v>3.8300000000000001E-2</v>
      </c>
      <c r="BU9" s="12">
        <f>IFERROR(AVERAGE(BU2:BU7),0)</f>
        <v>0</v>
      </c>
      <c r="BV9" s="12">
        <f>IFERROR(AVERAGE(BV2:BV7),"")</f>
        <v>3.4000000000000002E-2</v>
      </c>
      <c r="BW9" s="12" t="str">
        <f>IFERROR(AVERAGE(BW2:BW7),"")</f>
        <v/>
      </c>
    </row>
    <row r="11" spans="1:83" s="12" customFormat="1" x14ac:dyDescent="0.25">
      <c r="A11"/>
    </row>
    <row r="12" spans="1:83" s="12" customFormat="1" x14ac:dyDescent="0.25">
      <c r="A12"/>
    </row>
    <row r="13" spans="1:83" s="12" customFormat="1" x14ac:dyDescent="0.25">
      <c r="A13"/>
    </row>
    <row r="14" spans="1:83" s="12" customFormat="1" x14ac:dyDescent="0.25">
      <c r="A14"/>
    </row>
    <row r="15" spans="1:83" s="12" customFormat="1" x14ac:dyDescent="0.25">
      <c r="A15"/>
    </row>
    <row r="16" spans="1:83" s="12" customFormat="1" x14ac:dyDescent="0.25">
      <c r="A16"/>
    </row>
    <row r="17" spans="1:1" s="12" customFormat="1" x14ac:dyDescent="0.25">
      <c r="A17"/>
    </row>
    <row r="18" spans="1:1" s="12" customFormat="1" x14ac:dyDescent="0.25">
      <c r="A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</vt:lpstr>
      <vt:lpstr>conv.</vt:lpstr>
      <vt:lpstr>islamic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Owais</dc:creator>
  <cp:lastModifiedBy>Fareed Khan</cp:lastModifiedBy>
  <dcterms:created xsi:type="dcterms:W3CDTF">2020-03-04T06:08:22Z</dcterms:created>
  <dcterms:modified xsi:type="dcterms:W3CDTF">2020-09-01T05:58:27Z</dcterms:modified>
</cp:coreProperties>
</file>